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20" windowWidth="19815" windowHeight="715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2" i="1"/>
  <c r="D128"/>
  <c r="D186"/>
  <c r="D216"/>
  <c r="D213"/>
  <c r="D208"/>
  <c r="D200"/>
  <c r="D187"/>
  <c r="D174"/>
  <c r="D163"/>
  <c r="D156"/>
  <c r="D146"/>
  <c r="D129"/>
  <c r="D120"/>
  <c r="D109"/>
  <c r="D100"/>
  <c r="D78"/>
  <c r="D56"/>
  <c r="D44"/>
  <c r="D31"/>
  <c r="D16"/>
  <c r="D9"/>
  <c r="D3"/>
</calcChain>
</file>

<file path=xl/sharedStrings.xml><?xml version="1.0" encoding="utf-8"?>
<sst xmlns="http://schemas.openxmlformats.org/spreadsheetml/2006/main" count="511" uniqueCount="185">
  <si>
    <t>DIVISION 1 (Thom Arista)</t>
  </si>
  <si>
    <t>Dist. 1 (Tim Slinkard)</t>
  </si>
  <si>
    <t>First Round</t>
  </si>
  <si>
    <t xml:space="preserve">Votes </t>
  </si>
  <si>
    <t xml:space="preserve">Mt. Vernon  </t>
  </si>
  <si>
    <t>C</t>
  </si>
  <si>
    <t xml:space="preserve">Hooks                </t>
  </si>
  <si>
    <t>Marshall</t>
  </si>
  <si>
    <t xml:space="preserve">New Boston   </t>
  </si>
  <si>
    <t xml:space="preserve">Dist. 3  (David Gilbert) </t>
  </si>
  <si>
    <t xml:space="preserve">Tyler                 </t>
  </si>
  <si>
    <t xml:space="preserve">Lindale </t>
  </si>
  <si>
    <t xml:space="preserve">Carthage   </t>
  </si>
  <si>
    <t>Inactive</t>
  </si>
  <si>
    <t xml:space="preserve">Troup                </t>
  </si>
  <si>
    <t>Gilmer</t>
  </si>
  <si>
    <t xml:space="preserve">Dist. 4 (Robert Johnson) </t>
  </si>
  <si>
    <t xml:space="preserve">Greenville   </t>
  </si>
  <si>
    <t xml:space="preserve">The Colony     </t>
  </si>
  <si>
    <t xml:space="preserve">Sherman </t>
  </si>
  <si>
    <t>Denison</t>
  </si>
  <si>
    <t xml:space="preserve">McKinney </t>
  </si>
  <si>
    <t>Kaufman</t>
  </si>
  <si>
    <t>Little Elm (Inactive)</t>
  </si>
  <si>
    <t>Pottsboro</t>
  </si>
  <si>
    <t>Bonham</t>
  </si>
  <si>
    <t xml:space="preserve">Gun Barrel City </t>
  </si>
  <si>
    <t>Plano</t>
  </si>
  <si>
    <t>Van Alstyne</t>
  </si>
  <si>
    <t>W. Tawakoni</t>
  </si>
  <si>
    <t>Dist. 5 (Lewis Elam)</t>
  </si>
  <si>
    <t>Duncanville</t>
  </si>
  <si>
    <t>Cedar Hill</t>
  </si>
  <si>
    <t>Dallas</t>
  </si>
  <si>
    <t>Grand Prairie(Inactive)</t>
  </si>
  <si>
    <t>Richardson</t>
  </si>
  <si>
    <t>Mesquite</t>
  </si>
  <si>
    <t>Balch Springs</t>
  </si>
  <si>
    <t>Carrollton</t>
  </si>
  <si>
    <t>Dist. 12 (Fredrick James)</t>
  </si>
  <si>
    <t>Fort Worth</t>
  </si>
  <si>
    <t>Benbrook</t>
  </si>
  <si>
    <t>Azle</t>
  </si>
  <si>
    <t>Bedford</t>
  </si>
  <si>
    <t>Mansfield</t>
  </si>
  <si>
    <t>Haltom City</t>
  </si>
  <si>
    <t>Dist. 13 (Thomas E. Parnel)</t>
  </si>
  <si>
    <t>Denton</t>
  </si>
  <si>
    <t>Lake Dallas</t>
  </si>
  <si>
    <t>Wichita Falls</t>
  </si>
  <si>
    <t>Archer City</t>
  </si>
  <si>
    <t>Seymour(Inactive)</t>
  </si>
  <si>
    <t>Nocona</t>
  </si>
  <si>
    <t>Burkburnett</t>
  </si>
  <si>
    <t>Pilot Point</t>
  </si>
  <si>
    <t>DIVISION  2       (David L. Moore Jr.)</t>
  </si>
  <si>
    <t>Dist.2  (Alton Faulkner)</t>
  </si>
  <si>
    <t>Port Arthur</t>
  </si>
  <si>
    <t>Jasper</t>
  </si>
  <si>
    <t>Beaumont(Inactive)</t>
  </si>
  <si>
    <t>Orange</t>
  </si>
  <si>
    <t>Cleveland</t>
  </si>
  <si>
    <t xml:space="preserve"> </t>
  </si>
  <si>
    <t>Nederland</t>
  </si>
  <si>
    <t>Beaumont</t>
  </si>
  <si>
    <t>Dist. 6 (Kenneth F. Peters Jr.)</t>
  </si>
  <si>
    <t xml:space="preserve">Corsicana </t>
  </si>
  <si>
    <t>Cleburne</t>
  </si>
  <si>
    <t>Bryan</t>
  </si>
  <si>
    <t>Ennis</t>
  </si>
  <si>
    <t>Midlothian</t>
  </si>
  <si>
    <t>Alvarado</t>
  </si>
  <si>
    <t>Granbury</t>
  </si>
  <si>
    <t>Whitney</t>
  </si>
  <si>
    <t>Rio Vista (Inactive)</t>
  </si>
  <si>
    <t>Dist. 7 (Rolf Austin)</t>
  </si>
  <si>
    <t xml:space="preserve">Madisonville  </t>
  </si>
  <si>
    <t xml:space="preserve">Palestine </t>
  </si>
  <si>
    <t xml:space="preserve">Huntsville       </t>
  </si>
  <si>
    <t xml:space="preserve">Lufkin               </t>
  </si>
  <si>
    <t xml:space="preserve">Crockett          </t>
  </si>
  <si>
    <t>Livingston</t>
  </si>
  <si>
    <t xml:space="preserve">Livingston      </t>
  </si>
  <si>
    <t xml:space="preserve">Willis               </t>
  </si>
  <si>
    <t xml:space="preserve">Coldspring     </t>
  </si>
  <si>
    <t>Dist.8  (Anthony Lambert)</t>
  </si>
  <si>
    <t>Tomball</t>
  </si>
  <si>
    <t>Galena Park</t>
  </si>
  <si>
    <t>Houston</t>
  </si>
  <si>
    <t>Channelview</t>
  </si>
  <si>
    <t>Crosby</t>
  </si>
  <si>
    <t>Dist.11 (Roy Fowler)</t>
  </si>
  <si>
    <t>Gatesville</t>
  </si>
  <si>
    <t>Belton</t>
  </si>
  <si>
    <t>Waco</t>
  </si>
  <si>
    <t>Temple</t>
  </si>
  <si>
    <t>Killeen</t>
  </si>
  <si>
    <t>McGregor</t>
  </si>
  <si>
    <t>Clifton</t>
  </si>
  <si>
    <t>Harker Heights</t>
  </si>
  <si>
    <t>Copperas Cove(INACTIVE 10)</t>
  </si>
  <si>
    <t>Dist.22 (Dustin L. Moore)</t>
  </si>
  <si>
    <t>Pasadena</t>
  </si>
  <si>
    <t>Katy</t>
  </si>
  <si>
    <t xml:space="preserve">DIVISION 3 (Robert Ruiz) </t>
  </si>
  <si>
    <t>Dist. 9 (Richard Huntley)</t>
  </si>
  <si>
    <t xml:space="preserve">Texas City          </t>
  </si>
  <si>
    <t>Schulenburg</t>
  </si>
  <si>
    <t xml:space="preserve">Victoria                     </t>
  </si>
  <si>
    <t xml:space="preserve">Wallis               </t>
  </si>
  <si>
    <t xml:space="preserve">East Bernard   </t>
  </si>
  <si>
    <t xml:space="preserve">Angleton        </t>
  </si>
  <si>
    <t xml:space="preserve">El Campo ( INACTIVE 10 )          </t>
  </si>
  <si>
    <t xml:space="preserve">Rosenberg     </t>
  </si>
  <si>
    <t xml:space="preserve">San Leon         </t>
  </si>
  <si>
    <t xml:space="preserve">Moulton           </t>
  </si>
  <si>
    <t xml:space="preserve">Hempstead   </t>
  </si>
  <si>
    <t>W. Columbia (INACTIVE 10 )</t>
  </si>
  <si>
    <t xml:space="preserve">League City    </t>
  </si>
  <si>
    <t xml:space="preserve">Blessing           </t>
  </si>
  <si>
    <t xml:space="preserve">Sugarland          </t>
  </si>
  <si>
    <t>Dist. 10    Richard V. Armstrong II</t>
  </si>
  <si>
    <t xml:space="preserve">Austin              </t>
  </si>
  <si>
    <t xml:space="preserve">Luling              </t>
  </si>
  <si>
    <t>Burton</t>
  </si>
  <si>
    <t xml:space="preserve">Elgin  </t>
  </si>
  <si>
    <t>Jarrell</t>
  </si>
  <si>
    <t xml:space="preserve">Round Rock   </t>
  </si>
  <si>
    <t xml:space="preserve">Bastrop           </t>
  </si>
  <si>
    <t>Dist. 14 (James R. Pickett Sr. )</t>
  </si>
  <si>
    <t>Kingsville</t>
  </si>
  <si>
    <t>New Braunfels</t>
  </si>
  <si>
    <t>Seguin</t>
  </si>
  <si>
    <t>Rockport</t>
  </si>
  <si>
    <t>Corpus Christi</t>
  </si>
  <si>
    <t>Dist. 15 (Alonzo Calvillo)</t>
  </si>
  <si>
    <t>McAllen</t>
  </si>
  <si>
    <t>Brownsville</t>
  </si>
  <si>
    <t>Mission</t>
  </si>
  <si>
    <t xml:space="preserve">Pharr </t>
  </si>
  <si>
    <t>Mercedes</t>
  </si>
  <si>
    <t>Harlingen</t>
  </si>
  <si>
    <t>Raymondville</t>
  </si>
  <si>
    <t>La Feria</t>
  </si>
  <si>
    <t>Weslaco</t>
  </si>
  <si>
    <t>Dist. 20 ()</t>
  </si>
  <si>
    <t>San Antonio</t>
  </si>
  <si>
    <t>Somerset</t>
  </si>
  <si>
    <t>Converse</t>
  </si>
  <si>
    <t>Universal City</t>
  </si>
  <si>
    <t>DIVISION 4   (Ken Dorsett)</t>
  </si>
  <si>
    <t>Dist. 16    (Ken Dorsett)</t>
  </si>
  <si>
    <t>Midland</t>
  </si>
  <si>
    <t>El Paso</t>
  </si>
  <si>
    <t>Alpine</t>
  </si>
  <si>
    <t>Big Lake</t>
  </si>
  <si>
    <t>Kermit</t>
  </si>
  <si>
    <t>Odessa</t>
  </si>
  <si>
    <t>Horizon City</t>
  </si>
  <si>
    <t>Terlingua(INACTIVE)</t>
  </si>
  <si>
    <t>Dist. 17</t>
  </si>
  <si>
    <t>Dist. 17 (No Commander)</t>
  </si>
  <si>
    <t>Abilene</t>
  </si>
  <si>
    <t>Mineral Wells</t>
  </si>
  <si>
    <t>Baird</t>
  </si>
  <si>
    <t>Weatherford</t>
  </si>
  <si>
    <t xml:space="preserve">Snyder </t>
  </si>
  <si>
    <t>Roscoe</t>
  </si>
  <si>
    <t>Dist. 18      (No Commander)</t>
  </si>
  <si>
    <t xml:space="preserve">Shamrock   </t>
  </si>
  <si>
    <t>Claude</t>
  </si>
  <si>
    <t>Darrouzett</t>
  </si>
  <si>
    <t>Dist. 19    (No Commader)</t>
  </si>
  <si>
    <t>Lubbock</t>
  </si>
  <si>
    <t>Dist. 21    ()</t>
  </si>
  <si>
    <t>Kerrville</t>
  </si>
  <si>
    <t>Bangs</t>
  </si>
  <si>
    <t>Llano</t>
  </si>
  <si>
    <t>Lakehills</t>
  </si>
  <si>
    <t xml:space="preserve">Lake Brownwood  </t>
  </si>
  <si>
    <t>Priddy</t>
  </si>
  <si>
    <t xml:space="preserve">Second Round </t>
  </si>
  <si>
    <t>Total Votes</t>
  </si>
  <si>
    <t>Votes</t>
  </si>
  <si>
    <t>At-Large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</si>
</sst>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sz val="9"/>
      <name val="Calibri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</font>
    <font>
      <b/>
      <sz val="10"/>
      <name val="Calibri"/>
      <family val="2"/>
    </font>
    <font>
      <sz val="10"/>
      <name val="Calibri"/>
      <family val="2"/>
    </font>
  </fonts>
  <fills count="22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34"/>
      </patternFill>
    </fill>
    <fill>
      <patternFill patternType="solid">
        <fgColor theme="5"/>
        <bgColor indexed="64"/>
      </patternFill>
    </fill>
    <fill>
      <patternFill patternType="solid">
        <fgColor theme="5"/>
        <bgColor indexed="3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</patternFill>
    </fill>
    <fill>
      <patternFill patternType="solid">
        <fgColor theme="3" tint="0.39997558519241921"/>
        <bgColor indexed="65"/>
      </patternFill>
    </fill>
  </fills>
  <borders count="46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2" fillId="2" borderId="0" applyNumberFormat="0" applyBorder="0" applyAlignment="0" applyProtection="0"/>
    <xf numFmtId="0" fontId="3" fillId="3" borderId="1" applyNumberFormat="0" applyAlignment="0" applyProtection="0"/>
    <xf numFmtId="0" fontId="4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4" fillId="7" borderId="0" applyNumberFormat="0" applyBorder="0" applyAlignment="0" applyProtection="0"/>
  </cellStyleXfs>
  <cellXfs count="265">
    <xf numFmtId="0" fontId="0" fillId="0" borderId="0" xfId="0"/>
    <xf numFmtId="0" fontId="6" fillId="10" borderId="5" xfId="3" applyFont="1" applyFill="1" applyBorder="1"/>
    <xf numFmtId="0" fontId="6" fillId="10" borderId="6" xfId="3" applyFont="1" applyFill="1" applyBorder="1"/>
    <xf numFmtId="0" fontId="7" fillId="10" borderId="9" xfId="0" applyFont="1" applyFill="1" applyBorder="1" applyAlignment="1">
      <alignment horizontal="center"/>
    </xf>
    <xf numFmtId="0" fontId="8" fillId="0" borderId="10" xfId="0" applyFont="1" applyBorder="1" applyAlignment="1">
      <alignment horizontal="center"/>
    </xf>
    <xf numFmtId="10" fontId="8" fillId="11" borderId="10" xfId="0" applyNumberFormat="1" applyFont="1" applyFill="1" applyBorder="1" applyAlignment="1" applyProtection="1">
      <alignment horizontal="center" vertical="center"/>
    </xf>
    <xf numFmtId="10" fontId="8" fillId="11" borderId="11" xfId="0" applyNumberFormat="1" applyFont="1" applyFill="1" applyBorder="1" applyAlignment="1" applyProtection="1">
      <alignment horizontal="center" vertical="center"/>
    </xf>
    <xf numFmtId="0" fontId="8" fillId="0" borderId="12" xfId="0" applyFont="1" applyBorder="1" applyAlignment="1">
      <alignment horizontal="center"/>
    </xf>
    <xf numFmtId="0" fontId="1" fillId="6" borderId="13" xfId="5" applyBorder="1"/>
    <xf numFmtId="0" fontId="7" fillId="0" borderId="10" xfId="0" applyFont="1" applyBorder="1" applyAlignment="1">
      <alignment horizontal="center"/>
    </xf>
    <xf numFmtId="10" fontId="8" fillId="11" borderId="10" xfId="0" applyNumberFormat="1" applyFont="1" applyFill="1" applyBorder="1" applyProtection="1"/>
    <xf numFmtId="10" fontId="8" fillId="11" borderId="11" xfId="0" applyNumberFormat="1" applyFont="1" applyFill="1" applyBorder="1" applyProtection="1"/>
    <xf numFmtId="0" fontId="1" fillId="6" borderId="13" xfId="5" applyFont="1" applyBorder="1"/>
    <xf numFmtId="0" fontId="8" fillId="0" borderId="10" xfId="0" applyFont="1" applyBorder="1" applyAlignment="1">
      <alignment horizontal="center" vertical="center"/>
    </xf>
    <xf numFmtId="0" fontId="7" fillId="9" borderId="10" xfId="0" applyFont="1" applyFill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8" fillId="9" borderId="0" xfId="0" applyFont="1" applyFill="1" applyBorder="1"/>
    <xf numFmtId="0" fontId="8" fillId="9" borderId="15" xfId="0" applyFont="1" applyFill="1" applyBorder="1"/>
    <xf numFmtId="0" fontId="4" fillId="4" borderId="5" xfId="3" applyBorder="1"/>
    <xf numFmtId="0" fontId="4" fillId="4" borderId="0" xfId="3" applyBorder="1"/>
    <xf numFmtId="0" fontId="7" fillId="10" borderId="10" xfId="0" applyFont="1" applyFill="1" applyBorder="1" applyAlignment="1">
      <alignment horizontal="center"/>
    </xf>
    <xf numFmtId="0" fontId="7" fillId="10" borderId="10" xfId="0" applyFont="1" applyFill="1" applyBorder="1"/>
    <xf numFmtId="0" fontId="8" fillId="0" borderId="12" xfId="0" applyFont="1" applyFill="1" applyBorder="1" applyAlignment="1">
      <alignment horizontal="center"/>
    </xf>
    <xf numFmtId="0" fontId="8" fillId="9" borderId="10" xfId="0" applyFont="1" applyFill="1" applyBorder="1" applyAlignment="1">
      <alignment horizontal="center"/>
    </xf>
    <xf numFmtId="0" fontId="8" fillId="9" borderId="10" xfId="0" applyFont="1" applyFill="1" applyBorder="1" applyAlignment="1">
      <alignment horizontal="center" vertical="center"/>
    </xf>
    <xf numFmtId="0" fontId="8" fillId="12" borderId="12" xfId="0" applyFont="1" applyFill="1" applyBorder="1" applyAlignment="1">
      <alignment horizontal="center"/>
    </xf>
    <xf numFmtId="0" fontId="1" fillId="12" borderId="13" xfId="5" applyFont="1" applyFill="1" applyBorder="1"/>
    <xf numFmtId="0" fontId="7" fillId="12" borderId="10" xfId="0" applyFont="1" applyFill="1" applyBorder="1" applyAlignment="1">
      <alignment horizontal="center"/>
    </xf>
    <xf numFmtId="0" fontId="8" fillId="12" borderId="10" xfId="0" applyFont="1" applyFill="1" applyBorder="1" applyAlignment="1">
      <alignment horizontal="center"/>
    </xf>
    <xf numFmtId="0" fontId="8" fillId="12" borderId="10" xfId="0" applyFont="1" applyFill="1" applyBorder="1" applyAlignment="1">
      <alignment horizontal="center" vertical="center"/>
    </xf>
    <xf numFmtId="0" fontId="8" fillId="13" borderId="16" xfId="0" applyNumberFormat="1" applyFont="1" applyFill="1" applyBorder="1" applyAlignment="1">
      <alignment horizontal="center"/>
    </xf>
    <xf numFmtId="0" fontId="8" fillId="13" borderId="17" xfId="0" applyNumberFormat="1" applyFont="1" applyFill="1" applyBorder="1" applyAlignment="1">
      <alignment horizontal="center"/>
    </xf>
    <xf numFmtId="0" fontId="8" fillId="13" borderId="18" xfId="0" applyNumberFormat="1" applyFont="1" applyFill="1" applyBorder="1" applyAlignment="1">
      <alignment horizontal="center"/>
    </xf>
    <xf numFmtId="0" fontId="1" fillId="12" borderId="10" xfId="5" applyFill="1" applyBorder="1"/>
    <xf numFmtId="0" fontId="8" fillId="0" borderId="5" xfId="0" applyFont="1" applyBorder="1" applyAlignment="1">
      <alignment horizontal="center"/>
    </xf>
    <xf numFmtId="0" fontId="8" fillId="0" borderId="19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6" fillId="10" borderId="14" xfId="3" applyFont="1" applyFill="1" applyBorder="1"/>
    <xf numFmtId="0" fontId="6" fillId="10" borderId="21" xfId="3" applyFont="1" applyFill="1" applyBorder="1"/>
    <xf numFmtId="0" fontId="1" fillId="6" borderId="0" xfId="5" applyFont="1" applyBorder="1"/>
    <xf numFmtId="0" fontId="7" fillId="0" borderId="10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 vertical="center"/>
    </xf>
    <xf numFmtId="0" fontId="1" fillId="6" borderId="6" xfId="5" applyBorder="1"/>
    <xf numFmtId="0" fontId="4" fillId="7" borderId="12" xfId="6" applyFill="1" applyBorder="1" applyAlignment="1">
      <alignment horizontal="center"/>
    </xf>
    <xf numFmtId="0" fontId="4" fillId="7" borderId="13" xfId="6" applyFill="1" applyBorder="1"/>
    <xf numFmtId="0" fontId="7" fillId="12" borderId="10" xfId="0" applyFont="1" applyFill="1" applyBorder="1"/>
    <xf numFmtId="0" fontId="7" fillId="12" borderId="10" xfId="0" applyFont="1" applyFill="1" applyBorder="1" applyAlignment="1">
      <alignment horizontal="center" vertical="center"/>
    </xf>
    <xf numFmtId="0" fontId="1" fillId="6" borderId="13" xfId="5" applyBorder="1" applyAlignment="1"/>
    <xf numFmtId="0" fontId="9" fillId="0" borderId="0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6" fillId="10" borderId="22" xfId="3" applyFont="1" applyFill="1" applyBorder="1"/>
    <xf numFmtId="0" fontId="6" fillId="10" borderId="13" xfId="3" applyFont="1" applyFill="1" applyBorder="1"/>
    <xf numFmtId="0" fontId="7" fillId="10" borderId="16" xfId="0" applyFont="1" applyFill="1" applyBorder="1" applyAlignment="1">
      <alignment horizontal="center"/>
    </xf>
    <xf numFmtId="0" fontId="1" fillId="6" borderId="17" xfId="5" applyBorder="1"/>
    <xf numFmtId="10" fontId="7" fillId="0" borderId="10" xfId="0" applyNumberFormat="1" applyFont="1" applyBorder="1" applyAlignment="1" applyProtection="1">
      <alignment horizontal="center"/>
    </xf>
    <xf numFmtId="0" fontId="8" fillId="11" borderId="10" xfId="0" applyNumberFormat="1" applyFont="1" applyFill="1" applyBorder="1" applyAlignment="1">
      <alignment horizontal="center"/>
    </xf>
    <xf numFmtId="0" fontId="8" fillId="11" borderId="11" xfId="0" applyNumberFormat="1" applyFont="1" applyFill="1" applyBorder="1" applyAlignment="1">
      <alignment horizontal="center"/>
    </xf>
    <xf numFmtId="0" fontId="8" fillId="14" borderId="10" xfId="0" applyFont="1" applyFill="1" applyBorder="1" applyAlignment="1">
      <alignment horizontal="center"/>
    </xf>
    <xf numFmtId="0" fontId="1" fillId="6" borderId="17" xfId="5" applyFont="1" applyBorder="1"/>
    <xf numFmtId="0" fontId="8" fillId="15" borderId="10" xfId="0" applyFont="1" applyFill="1" applyBorder="1" applyAlignment="1">
      <alignment horizontal="center"/>
    </xf>
    <xf numFmtId="0" fontId="4" fillId="7" borderId="16" xfId="6" applyFill="1" applyBorder="1"/>
    <xf numFmtId="10" fontId="7" fillId="12" borderId="10" xfId="0" applyNumberFormat="1" applyFont="1" applyFill="1" applyBorder="1" applyAlignment="1" applyProtection="1">
      <alignment horizontal="center"/>
    </xf>
    <xf numFmtId="0" fontId="8" fillId="13" borderId="10" xfId="0" applyNumberFormat="1" applyFont="1" applyFill="1" applyBorder="1" applyAlignment="1">
      <alignment horizontal="center"/>
    </xf>
    <xf numFmtId="0" fontId="10" fillId="3" borderId="23" xfId="2" applyFont="1" applyBorder="1" applyAlignment="1">
      <alignment horizontal="center"/>
    </xf>
    <xf numFmtId="0" fontId="1" fillId="6" borderId="10" xfId="5" applyFont="1" applyBorder="1"/>
    <xf numFmtId="0" fontId="7" fillId="0" borderId="10" xfId="0" applyFont="1" applyBorder="1" applyAlignment="1" applyProtection="1">
      <alignment horizontal="center"/>
    </xf>
    <xf numFmtId="10" fontId="7" fillId="0" borderId="0" xfId="0" applyNumberFormat="1" applyFont="1" applyBorder="1" applyAlignment="1" applyProtection="1">
      <alignment horizontal="center"/>
    </xf>
    <xf numFmtId="0" fontId="8" fillId="11" borderId="0" xfId="0" applyNumberFormat="1" applyFont="1" applyFill="1" applyBorder="1" applyAlignment="1">
      <alignment horizontal="center"/>
    </xf>
    <xf numFmtId="0" fontId="8" fillId="11" borderId="15" xfId="0" applyNumberFormat="1" applyFont="1" applyFill="1" applyBorder="1" applyAlignment="1">
      <alignment horizontal="center"/>
    </xf>
    <xf numFmtId="0" fontId="7" fillId="10" borderId="16" xfId="0" applyFont="1" applyFill="1" applyBorder="1" applyAlignment="1">
      <alignment horizontal="center" vertical="center"/>
    </xf>
    <xf numFmtId="0" fontId="1" fillId="6" borderId="16" xfId="5" applyFont="1" applyBorder="1"/>
    <xf numFmtId="10" fontId="7" fillId="0" borderId="10" xfId="0" applyNumberFormat="1" applyFont="1" applyFill="1" applyBorder="1" applyAlignment="1" applyProtection="1">
      <alignment horizontal="center"/>
    </xf>
    <xf numFmtId="10" fontId="4" fillId="7" borderId="10" xfId="6" applyNumberFormat="1" applyFill="1" applyBorder="1" applyAlignment="1" applyProtection="1">
      <alignment horizontal="center"/>
    </xf>
    <xf numFmtId="0" fontId="4" fillId="7" borderId="10" xfId="6" applyFill="1" applyBorder="1" applyAlignment="1">
      <alignment horizontal="center" vertical="center"/>
    </xf>
    <xf numFmtId="0" fontId="1" fillId="6" borderId="16" xfId="5" applyBorder="1"/>
    <xf numFmtId="10" fontId="7" fillId="9" borderId="10" xfId="0" applyNumberFormat="1" applyFont="1" applyFill="1" applyBorder="1" applyAlignment="1" applyProtection="1">
      <alignment horizontal="center"/>
    </xf>
    <xf numFmtId="0" fontId="8" fillId="0" borderId="22" xfId="0" applyFont="1" applyFill="1" applyBorder="1" applyAlignment="1">
      <alignment horizontal="center"/>
    </xf>
    <xf numFmtId="0" fontId="8" fillId="0" borderId="17" xfId="0" applyFont="1" applyFill="1" applyBorder="1"/>
    <xf numFmtId="10" fontId="7" fillId="0" borderId="0" xfId="0" applyNumberFormat="1" applyFont="1" applyFill="1" applyBorder="1" applyAlignment="1" applyProtection="1">
      <alignment horizontal="center"/>
    </xf>
    <xf numFmtId="0" fontId="8" fillId="0" borderId="16" xfId="0" applyFont="1" applyFill="1" applyBorder="1"/>
    <xf numFmtId="0" fontId="7" fillId="10" borderId="0" xfId="0" applyFont="1" applyFill="1" applyBorder="1" applyAlignment="1">
      <alignment horizontal="center"/>
    </xf>
    <xf numFmtId="0" fontId="7" fillId="0" borderId="10" xfId="0" applyFont="1" applyFill="1" applyBorder="1" applyAlignment="1" applyProtection="1">
      <alignment horizontal="center"/>
    </xf>
    <xf numFmtId="0" fontId="0" fillId="0" borderId="12" xfId="0" applyBorder="1" applyAlignment="1">
      <alignment horizontal="center"/>
    </xf>
    <xf numFmtId="0" fontId="0" fillId="0" borderId="10" xfId="0" applyBorder="1"/>
    <xf numFmtId="0" fontId="0" fillId="0" borderId="10" xfId="0" applyBorder="1" applyAlignment="1">
      <alignment horizontal="center" vertical="center"/>
    </xf>
    <xf numFmtId="0" fontId="1" fillId="6" borderId="10" xfId="5" applyBorder="1"/>
    <xf numFmtId="0" fontId="6" fillId="8" borderId="12" xfId="6" applyFont="1" applyFill="1" applyBorder="1"/>
    <xf numFmtId="0" fontId="6" fillId="8" borderId="10" xfId="6" applyFont="1" applyFill="1" applyBorder="1"/>
    <xf numFmtId="0" fontId="6" fillId="10" borderId="12" xfId="3" applyFont="1" applyFill="1" applyBorder="1"/>
    <xf numFmtId="0" fontId="6" fillId="10" borderId="10" xfId="3" applyFont="1" applyFill="1" applyBorder="1"/>
    <xf numFmtId="0" fontId="7" fillId="10" borderId="16" xfId="0" applyFont="1" applyFill="1" applyBorder="1"/>
    <xf numFmtId="0" fontId="1" fillId="5" borderId="10" xfId="4" applyBorder="1"/>
    <xf numFmtId="0" fontId="11" fillId="9" borderId="10" xfId="0" applyFont="1" applyFill="1" applyBorder="1" applyAlignment="1">
      <alignment horizontal="center"/>
    </xf>
    <xf numFmtId="0" fontId="4" fillId="7" borderId="10" xfId="6" applyFill="1" applyBorder="1"/>
    <xf numFmtId="0" fontId="4" fillId="7" borderId="10" xfId="6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1" fillId="6" borderId="25" xfId="5" applyBorder="1"/>
    <xf numFmtId="0" fontId="8" fillId="0" borderId="5" xfId="0" applyFont="1" applyFill="1" applyBorder="1" applyAlignment="1">
      <alignment horizontal="center"/>
    </xf>
    <xf numFmtId="0" fontId="8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8" fillId="11" borderId="26" xfId="0" applyNumberFormat="1" applyFont="1" applyFill="1" applyBorder="1" applyAlignment="1"/>
    <xf numFmtId="0" fontId="8" fillId="11" borderId="19" xfId="0" applyNumberFormat="1" applyFont="1" applyFill="1" applyBorder="1" applyAlignment="1"/>
    <xf numFmtId="0" fontId="8" fillId="11" borderId="20" xfId="0" applyNumberFormat="1" applyFont="1" applyFill="1" applyBorder="1" applyAlignment="1"/>
    <xf numFmtId="0" fontId="6" fillId="10" borderId="0" xfId="3" applyFont="1" applyFill="1" applyBorder="1"/>
    <xf numFmtId="0" fontId="7" fillId="10" borderId="27" xfId="0" applyFont="1" applyFill="1" applyBorder="1" applyAlignment="1">
      <alignment horizontal="center"/>
    </xf>
    <xf numFmtId="0" fontId="7" fillId="10" borderId="28" xfId="0" applyFont="1" applyFill="1" applyBorder="1" applyAlignment="1">
      <alignment horizontal="center"/>
    </xf>
    <xf numFmtId="0" fontId="1" fillId="7" borderId="13" xfId="5" applyFill="1" applyBorder="1"/>
    <xf numFmtId="0" fontId="8" fillId="12" borderId="10" xfId="0" applyFont="1" applyFill="1" applyBorder="1"/>
    <xf numFmtId="0" fontId="8" fillId="0" borderId="22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10" fontId="8" fillId="11" borderId="26" xfId="0" applyNumberFormat="1" applyFont="1" applyFill="1" applyBorder="1" applyAlignment="1" applyProtection="1"/>
    <xf numFmtId="10" fontId="8" fillId="11" borderId="19" xfId="0" applyNumberFormat="1" applyFont="1" applyFill="1" applyBorder="1" applyAlignment="1" applyProtection="1"/>
    <xf numFmtId="10" fontId="8" fillId="11" borderId="20" xfId="0" applyNumberFormat="1" applyFont="1" applyFill="1" applyBorder="1" applyAlignment="1" applyProtection="1"/>
    <xf numFmtId="0" fontId="10" fillId="10" borderId="12" xfId="3" applyFont="1" applyFill="1" applyBorder="1"/>
    <xf numFmtId="0" fontId="10" fillId="10" borderId="10" xfId="3" applyFont="1" applyFill="1" applyBorder="1"/>
    <xf numFmtId="0" fontId="8" fillId="10" borderId="10" xfId="0" applyFont="1" applyFill="1" applyBorder="1" applyAlignment="1">
      <alignment horizontal="center"/>
    </xf>
    <xf numFmtId="0" fontId="1" fillId="7" borderId="10" xfId="5" applyFill="1" applyBorder="1"/>
    <xf numFmtId="0" fontId="8" fillId="16" borderId="10" xfId="0" applyFont="1" applyFill="1" applyBorder="1"/>
    <xf numFmtId="0" fontId="10" fillId="16" borderId="10" xfId="1" applyFont="1" applyFill="1" applyBorder="1"/>
    <xf numFmtId="0" fontId="0" fillId="0" borderId="10" xfId="0" applyBorder="1" applyAlignment="1">
      <alignment horizontal="center"/>
    </xf>
    <xf numFmtId="0" fontId="0" fillId="0" borderId="11" xfId="0" applyBorder="1"/>
    <xf numFmtId="0" fontId="0" fillId="0" borderId="5" xfId="0" applyBorder="1"/>
    <xf numFmtId="0" fontId="0" fillId="0" borderId="0" xfId="0" applyBorder="1"/>
    <xf numFmtId="0" fontId="0" fillId="0" borderId="15" xfId="0" applyBorder="1"/>
    <xf numFmtId="0" fontId="6" fillId="9" borderId="12" xfId="3" applyFont="1" applyFill="1" applyBorder="1" applyAlignment="1">
      <alignment horizontal="center"/>
    </xf>
    <xf numFmtId="0" fontId="10" fillId="17" borderId="10" xfId="3" applyFont="1" applyFill="1" applyBorder="1"/>
    <xf numFmtId="0" fontId="1" fillId="6" borderId="17" xfId="5" applyBorder="1" applyAlignment="1">
      <alignment horizontal="left"/>
    </xf>
    <xf numFmtId="0" fontId="12" fillId="9" borderId="10" xfId="0" applyFont="1" applyFill="1" applyBorder="1" applyAlignment="1">
      <alignment horizontal="center"/>
    </xf>
    <xf numFmtId="10" fontId="8" fillId="0" borderId="0" xfId="0" applyNumberFormat="1" applyFont="1" applyBorder="1" applyAlignment="1" applyProtection="1">
      <alignment horizontal="center"/>
    </xf>
    <xf numFmtId="0" fontId="1" fillId="16" borderId="10" xfId="5" applyFill="1" applyBorder="1"/>
    <xf numFmtId="0" fontId="8" fillId="18" borderId="17" xfId="0" applyFont="1" applyFill="1" applyBorder="1"/>
    <xf numFmtId="10" fontId="8" fillId="0" borderId="10" xfId="0" applyNumberFormat="1" applyFont="1" applyFill="1" applyBorder="1" applyAlignment="1" applyProtection="1">
      <alignment horizontal="center"/>
    </xf>
    <xf numFmtId="0" fontId="1" fillId="18" borderId="17" xfId="5" applyFill="1" applyBorder="1"/>
    <xf numFmtId="10" fontId="11" fillId="9" borderId="10" xfId="0" applyNumberFormat="1" applyFont="1" applyFill="1" applyBorder="1" applyAlignment="1" applyProtection="1">
      <alignment horizontal="center"/>
    </xf>
    <xf numFmtId="0" fontId="4" fillId="7" borderId="12" xfId="6" applyBorder="1" applyAlignment="1">
      <alignment horizontal="center"/>
    </xf>
    <xf numFmtId="0" fontId="4" fillId="7" borderId="17" xfId="6" applyBorder="1"/>
    <xf numFmtId="10" fontId="4" fillId="7" borderId="10" xfId="6" applyNumberFormat="1" applyBorder="1" applyAlignment="1" applyProtection="1">
      <alignment horizontal="center"/>
    </xf>
    <xf numFmtId="0" fontId="4" fillId="7" borderId="13" xfId="6" applyBorder="1"/>
    <xf numFmtId="0" fontId="4" fillId="7" borderId="10" xfId="6" applyBorder="1" applyAlignment="1">
      <alignment horizontal="center" vertical="center"/>
    </xf>
    <xf numFmtId="10" fontId="8" fillId="0" borderId="19" xfId="0" applyNumberFormat="1" applyFont="1" applyBorder="1" applyAlignment="1" applyProtection="1">
      <alignment horizontal="center"/>
    </xf>
    <xf numFmtId="0" fontId="8" fillId="0" borderId="29" xfId="0" applyFont="1" applyFill="1" applyBorder="1" applyAlignment="1">
      <alignment horizontal="center"/>
    </xf>
    <xf numFmtId="10" fontId="7" fillId="0" borderId="9" xfId="0" applyNumberFormat="1" applyFont="1" applyFill="1" applyBorder="1" applyAlignment="1" applyProtection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0" fontId="1" fillId="12" borderId="16" xfId="5" applyFont="1" applyFill="1" applyBorder="1"/>
    <xf numFmtId="0" fontId="1" fillId="19" borderId="16" xfId="5" applyFill="1" applyBorder="1"/>
    <xf numFmtId="0" fontId="8" fillId="19" borderId="10" xfId="0" applyFont="1" applyFill="1" applyBorder="1"/>
    <xf numFmtId="0" fontId="7" fillId="8" borderId="10" xfId="0" applyFont="1" applyFill="1" applyBorder="1" applyAlignment="1">
      <alignment horizontal="center"/>
    </xf>
    <xf numFmtId="0" fontId="8" fillId="0" borderId="16" xfId="0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8" fillId="9" borderId="16" xfId="0" applyFont="1" applyFill="1" applyBorder="1" applyAlignment="1">
      <alignment horizontal="center"/>
    </xf>
    <xf numFmtId="0" fontId="4" fillId="7" borderId="10" xfId="6" applyBorder="1"/>
    <xf numFmtId="0" fontId="4" fillId="7" borderId="10" xfId="6" applyBorder="1" applyAlignment="1">
      <alignment horizontal="center"/>
    </xf>
    <xf numFmtId="0" fontId="4" fillId="7" borderId="16" xfId="6" applyBorder="1" applyAlignment="1">
      <alignment horizontal="center"/>
    </xf>
    <xf numFmtId="0" fontId="7" fillId="0" borderId="10" xfId="1" applyFont="1" applyFill="1" applyBorder="1" applyAlignment="1">
      <alignment horizontal="center"/>
    </xf>
    <xf numFmtId="0" fontId="4" fillId="12" borderId="16" xfId="6" applyFill="1" applyBorder="1" applyAlignment="1">
      <alignment horizontal="center"/>
    </xf>
    <xf numFmtId="0" fontId="0" fillId="0" borderId="26" xfId="0" applyBorder="1" applyAlignment="1"/>
    <xf numFmtId="0" fontId="0" fillId="0" borderId="19" xfId="0" applyBorder="1" applyAlignment="1"/>
    <xf numFmtId="0" fontId="0" fillId="0" borderId="20" xfId="0" applyBorder="1" applyAlignment="1"/>
    <xf numFmtId="0" fontId="8" fillId="10" borderId="10" xfId="0" applyFont="1" applyFill="1" applyBorder="1"/>
    <xf numFmtId="0" fontId="8" fillId="10" borderId="16" xfId="0" applyFont="1" applyFill="1" applyBorder="1" applyAlignment="1">
      <alignment horizontal="center" vertical="center"/>
    </xf>
    <xf numFmtId="0" fontId="8" fillId="0" borderId="12" xfId="0" applyFont="1" applyBorder="1"/>
    <xf numFmtId="0" fontId="13" fillId="0" borderId="16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2" xfId="0" applyFont="1" applyBorder="1" applyAlignment="1"/>
    <xf numFmtId="0" fontId="8" fillId="12" borderId="12" xfId="0" applyFont="1" applyFill="1" applyBorder="1"/>
    <xf numFmtId="0" fontId="0" fillId="12" borderId="0" xfId="0" applyFill="1" applyBorder="1" applyAlignment="1">
      <alignment horizontal="center" vertical="center"/>
    </xf>
    <xf numFmtId="0" fontId="10" fillId="9" borderId="12" xfId="6" applyFont="1" applyFill="1" applyBorder="1"/>
    <xf numFmtId="0" fontId="10" fillId="19" borderId="17" xfId="6" applyFont="1" applyFill="1" applyBorder="1"/>
    <xf numFmtId="0" fontId="8" fillId="0" borderId="10" xfId="0" applyFont="1" applyFill="1" applyBorder="1"/>
    <xf numFmtId="0" fontId="8" fillId="0" borderId="11" xfId="0" applyFont="1" applyFill="1" applyBorder="1"/>
    <xf numFmtId="10" fontId="8" fillId="0" borderId="25" xfId="0" applyNumberFormat="1" applyFont="1" applyBorder="1" applyAlignment="1" applyProtection="1">
      <alignment horizontal="center"/>
    </xf>
    <xf numFmtId="0" fontId="8" fillId="0" borderId="15" xfId="0" applyFont="1" applyBorder="1"/>
    <xf numFmtId="0" fontId="10" fillId="9" borderId="12" xfId="6" applyFont="1" applyFill="1" applyBorder="1" applyAlignment="1">
      <alignment horizontal="center"/>
    </xf>
    <xf numFmtId="0" fontId="10" fillId="16" borderId="10" xfId="6" applyFont="1" applyFill="1" applyBorder="1"/>
    <xf numFmtId="0" fontId="8" fillId="9" borderId="12" xfId="0" applyFont="1" applyFill="1" applyBorder="1" applyAlignment="1">
      <alignment horizontal="center"/>
    </xf>
    <xf numFmtId="0" fontId="1" fillId="20" borderId="10" xfId="5" applyFont="1" applyFill="1" applyBorder="1"/>
    <xf numFmtId="0" fontId="8" fillId="9" borderId="10" xfId="0" applyFont="1" applyFill="1" applyBorder="1"/>
    <xf numFmtId="0" fontId="8" fillId="9" borderId="11" xfId="0" applyFont="1" applyFill="1" applyBorder="1"/>
    <xf numFmtId="0" fontId="8" fillId="9" borderId="22" xfId="0" applyFont="1" applyFill="1" applyBorder="1" applyAlignment="1">
      <alignment horizontal="center"/>
    </xf>
    <xf numFmtId="0" fontId="8" fillId="9" borderId="17" xfId="0" applyFont="1" applyFill="1" applyBorder="1" applyAlignment="1">
      <alignment horizontal="center"/>
    </xf>
    <xf numFmtId="0" fontId="8" fillId="9" borderId="18" xfId="0" applyFont="1" applyFill="1" applyBorder="1" applyAlignment="1">
      <alignment horizontal="center"/>
    </xf>
    <xf numFmtId="10" fontId="7" fillId="10" borderId="10" xfId="0" applyNumberFormat="1" applyFont="1" applyFill="1" applyBorder="1" applyAlignment="1" applyProtection="1">
      <alignment horizontal="center"/>
    </xf>
    <xf numFmtId="0" fontId="1" fillId="12" borderId="10" xfId="5" applyFont="1" applyFill="1" applyBorder="1"/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1" fillId="6" borderId="9" xfId="5" applyFont="1" applyBorder="1" applyAlignment="1">
      <alignment vertical="top"/>
    </xf>
    <xf numFmtId="0" fontId="7" fillId="0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33" xfId="0" applyFont="1" applyFill="1" applyBorder="1" applyAlignment="1">
      <alignment horizontal="center" vertical="center"/>
    </xf>
    <xf numFmtId="0" fontId="1" fillId="6" borderId="10" xfId="5" applyBorder="1" applyAlignment="1">
      <alignment vertical="top"/>
    </xf>
    <xf numFmtId="0" fontId="7" fillId="0" borderId="10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0" fillId="0" borderId="10" xfId="0" applyBorder="1" applyAlignment="1">
      <alignment vertical="top"/>
    </xf>
    <xf numFmtId="0" fontId="11" fillId="9" borderId="10" xfId="0" applyFont="1" applyFill="1" applyBorder="1" applyAlignment="1">
      <alignment horizontal="center" vertical="center"/>
    </xf>
    <xf numFmtId="0" fontId="8" fillId="9" borderId="11" xfId="0" applyFont="1" applyFill="1" applyBorder="1" applyAlignment="1">
      <alignment horizontal="center" vertical="center"/>
    </xf>
    <xf numFmtId="0" fontId="1" fillId="6" borderId="10" xfId="5" applyFont="1" applyBorder="1" applyAlignment="1">
      <alignment vertical="top"/>
    </xf>
    <xf numFmtId="0" fontId="0" fillId="0" borderId="0" xfId="0" applyBorder="1" applyAlignment="1">
      <alignment vertical="top"/>
    </xf>
    <xf numFmtId="0" fontId="8" fillId="13" borderId="16" xfId="0" applyNumberFormat="1" applyFont="1" applyFill="1" applyBorder="1" applyAlignment="1">
      <alignment horizontal="center" vertical="center"/>
    </xf>
    <xf numFmtId="0" fontId="8" fillId="13" borderId="17" xfId="0" applyNumberFormat="1" applyFont="1" applyFill="1" applyBorder="1" applyAlignment="1">
      <alignment horizontal="center" vertical="center"/>
    </xf>
    <xf numFmtId="0" fontId="8" fillId="13" borderId="18" xfId="0" applyNumberFormat="1" applyFont="1" applyFill="1" applyBorder="1" applyAlignment="1">
      <alignment horizontal="center" vertical="center"/>
    </xf>
    <xf numFmtId="0" fontId="1" fillId="6" borderId="10" xfId="5" applyBorder="1" applyAlignment="1">
      <alignment vertical="center"/>
    </xf>
    <xf numFmtId="0" fontId="1" fillId="0" borderId="17" xfId="5" applyFill="1" applyBorder="1" applyAlignment="1">
      <alignment horizontal="center" vertical="center"/>
    </xf>
    <xf numFmtId="0" fontId="1" fillId="0" borderId="18" xfId="5" applyFill="1" applyBorder="1" applyAlignment="1">
      <alignment horizontal="center" vertical="center"/>
    </xf>
    <xf numFmtId="0" fontId="10" fillId="4" borderId="23" xfId="3" applyFont="1" applyBorder="1" applyAlignment="1">
      <alignment horizontal="center"/>
    </xf>
    <xf numFmtId="0" fontId="6" fillId="21" borderId="10" xfId="3" applyFont="1" applyFill="1" applyBorder="1" applyAlignment="1">
      <alignment horizontal="center" vertical="center"/>
    </xf>
    <xf numFmtId="0" fontId="7" fillId="10" borderId="10" xfId="0" applyFont="1" applyFill="1" applyBorder="1" applyAlignment="1">
      <alignment horizontal="center" vertical="center"/>
    </xf>
    <xf numFmtId="0" fontId="1" fillId="6" borderId="10" xfId="5" applyFont="1" applyBorder="1" applyAlignment="1">
      <alignment horizontal="left" vertical="top"/>
    </xf>
    <xf numFmtId="0" fontId="1" fillId="6" borderId="10" xfId="5" applyBorder="1" applyAlignment="1">
      <alignment horizontal="left" vertical="top"/>
    </xf>
    <xf numFmtId="0" fontId="7" fillId="0" borderId="10" xfId="1" applyFont="1" applyFill="1" applyBorder="1" applyAlignment="1">
      <alignment horizontal="center" vertical="center"/>
    </xf>
    <xf numFmtId="0" fontId="7" fillId="9" borderId="10" xfId="0" applyFont="1" applyFill="1" applyBorder="1" applyAlignment="1">
      <alignment horizontal="center" vertical="center"/>
    </xf>
    <xf numFmtId="0" fontId="8" fillId="0" borderId="34" xfId="0" applyFont="1" applyFill="1" applyBorder="1" applyAlignment="1">
      <alignment horizontal="center"/>
    </xf>
    <xf numFmtId="0" fontId="1" fillId="6" borderId="35" xfId="5" applyFont="1" applyBorder="1" applyAlignment="1">
      <alignment horizontal="left" vertical="top"/>
    </xf>
    <xf numFmtId="0" fontId="7" fillId="9" borderId="35" xfId="0" applyFont="1" applyFill="1" applyBorder="1" applyAlignment="1">
      <alignment horizontal="center" vertical="center"/>
    </xf>
    <xf numFmtId="0" fontId="8" fillId="0" borderId="35" xfId="0" applyFont="1" applyFill="1" applyBorder="1" applyAlignment="1">
      <alignment horizontal="center" vertical="center"/>
    </xf>
    <xf numFmtId="0" fontId="8" fillId="0" borderId="36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vertical="center"/>
    </xf>
    <xf numFmtId="0" fontId="8" fillId="0" borderId="19" xfId="0" applyFont="1" applyFill="1" applyBorder="1" applyAlignment="1">
      <alignment vertical="center"/>
    </xf>
    <xf numFmtId="0" fontId="8" fillId="0" borderId="20" xfId="0" applyFont="1" applyFill="1" applyBorder="1" applyAlignment="1">
      <alignment vertical="center"/>
    </xf>
    <xf numFmtId="0" fontId="8" fillId="16" borderId="10" xfId="1" applyFont="1" applyFill="1" applyBorder="1" applyAlignment="1">
      <alignment shrinkToFit="1"/>
    </xf>
    <xf numFmtId="0" fontId="1" fillId="6" borderId="35" xfId="5" applyFont="1" applyBorder="1"/>
    <xf numFmtId="0" fontId="4" fillId="7" borderId="35" xfId="6" applyBorder="1" applyAlignment="1">
      <alignment horizontal="center" vertical="center"/>
    </xf>
    <xf numFmtId="0" fontId="8" fillId="13" borderId="37" xfId="0" applyNumberFormat="1" applyFont="1" applyFill="1" applyBorder="1" applyAlignment="1">
      <alignment horizontal="center" vertical="center"/>
    </xf>
    <xf numFmtId="0" fontId="8" fillId="13" borderId="38" xfId="0" applyNumberFormat="1" applyFont="1" applyFill="1" applyBorder="1" applyAlignment="1">
      <alignment horizontal="center" vertical="center"/>
    </xf>
    <xf numFmtId="0" fontId="8" fillId="13" borderId="39" xfId="0" applyNumberFormat="1" applyFont="1" applyFill="1" applyBorder="1" applyAlignment="1">
      <alignment horizontal="center" vertical="center"/>
    </xf>
    <xf numFmtId="0" fontId="8" fillId="12" borderId="16" xfId="0" applyFont="1" applyFill="1" applyBorder="1" applyAlignment="1">
      <alignment horizontal="center" vertical="center"/>
    </xf>
    <xf numFmtId="0" fontId="7" fillId="12" borderId="16" xfId="0" applyFont="1" applyFill="1" applyBorder="1" applyAlignment="1">
      <alignment horizontal="center" vertical="center"/>
    </xf>
    <xf numFmtId="0" fontId="8" fillId="13" borderId="16" xfId="0" applyNumberFormat="1" applyFont="1" applyFill="1" applyBorder="1" applyAlignment="1">
      <alignment horizontal="center"/>
    </xf>
    <xf numFmtId="0" fontId="4" fillId="7" borderId="16" xfId="6" applyBorder="1" applyAlignment="1">
      <alignment horizontal="center" vertical="center"/>
    </xf>
    <xf numFmtId="0" fontId="4" fillId="7" borderId="37" xfId="6" applyBorder="1" applyAlignment="1">
      <alignment horizontal="center" vertical="center"/>
    </xf>
    <xf numFmtId="0" fontId="6" fillId="9" borderId="10" xfId="6" applyFont="1" applyFill="1" applyBorder="1"/>
    <xf numFmtId="0" fontId="6" fillId="9" borderId="16" xfId="6" applyFont="1" applyFill="1" applyBorder="1"/>
    <xf numFmtId="0" fontId="6" fillId="9" borderId="40" xfId="6" applyFont="1" applyFill="1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5" fillId="0" borderId="7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6" fillId="8" borderId="42" xfId="6" applyFont="1" applyFill="1" applyBorder="1"/>
    <xf numFmtId="0" fontId="6" fillId="8" borderId="43" xfId="6" applyFont="1" applyFill="1" applyBorder="1"/>
    <xf numFmtId="0" fontId="6" fillId="8" borderId="44" xfId="6" applyFont="1" applyFill="1" applyBorder="1" applyAlignment="1">
      <alignment horizontal="center"/>
    </xf>
    <xf numFmtId="0" fontId="6" fillId="4" borderId="5" xfId="3" applyFont="1" applyBorder="1"/>
    <xf numFmtId="0" fontId="6" fillId="4" borderId="0" xfId="3" applyFont="1" applyBorder="1"/>
    <xf numFmtId="0" fontId="0" fillId="0" borderId="17" xfId="0" applyBorder="1" applyAlignment="1"/>
    <xf numFmtId="0" fontId="0" fillId="0" borderId="18" xfId="0" applyBorder="1" applyAlignment="1"/>
    <xf numFmtId="0" fontId="0" fillId="0" borderId="16" xfId="0" applyBorder="1" applyAlignment="1"/>
    <xf numFmtId="0" fontId="7" fillId="0" borderId="25" xfId="0" applyFont="1" applyFill="1" applyBorder="1" applyAlignment="1" applyProtection="1">
      <alignment horizontal="center"/>
    </xf>
    <xf numFmtId="0" fontId="8" fillId="0" borderId="25" xfId="0" applyFont="1" applyFill="1" applyBorder="1" applyAlignment="1">
      <alignment horizontal="center"/>
    </xf>
    <xf numFmtId="0" fontId="8" fillId="0" borderId="25" xfId="0" applyFont="1" applyFill="1" applyBorder="1" applyAlignment="1">
      <alignment horizontal="center" vertical="center"/>
    </xf>
    <xf numFmtId="0" fontId="8" fillId="0" borderId="25" xfId="0" applyFont="1" applyFill="1" applyBorder="1"/>
    <xf numFmtId="0" fontId="8" fillId="0" borderId="45" xfId="0" applyFont="1" applyFill="1" applyBorder="1"/>
    <xf numFmtId="0" fontId="6" fillId="8" borderId="29" xfId="6" applyFont="1" applyFill="1" applyBorder="1"/>
    <xf numFmtId="0" fontId="6" fillId="8" borderId="9" xfId="6" applyFont="1" applyFill="1" applyBorder="1"/>
    <xf numFmtId="0" fontId="7" fillId="8" borderId="9" xfId="0" applyFont="1" applyFill="1" applyBorder="1" applyAlignment="1">
      <alignment horizontal="center"/>
    </xf>
    <xf numFmtId="0" fontId="7" fillId="8" borderId="9" xfId="0" applyFont="1" applyFill="1" applyBorder="1"/>
    <xf numFmtId="0" fontId="8" fillId="9" borderId="2" xfId="0" applyFont="1" applyFill="1" applyBorder="1" applyAlignment="1">
      <alignment horizontal="center"/>
    </xf>
    <xf numFmtId="0" fontId="8" fillId="9" borderId="3" xfId="0" applyFont="1" applyFill="1" applyBorder="1" applyAlignment="1">
      <alignment horizontal="center"/>
    </xf>
    <xf numFmtId="0" fontId="8" fillId="9" borderId="4" xfId="0" applyFont="1" applyFill="1" applyBorder="1" applyAlignment="1">
      <alignment horizontal="center"/>
    </xf>
  </cellXfs>
  <cellStyles count="7">
    <cellStyle name="20% - Accent1" xfId="4" builtinId="30"/>
    <cellStyle name="40% - Accent1" xfId="5" builtinId="31"/>
    <cellStyle name="Accent1" xfId="3" builtinId="29"/>
    <cellStyle name="Accent2" xfId="6" builtinId="33"/>
    <cellStyle name="Bad" xfId="1" builtinId="27"/>
    <cellStyle name="Normal" xfId="0" builtinId="0"/>
    <cellStyle name="Output" xfId="2" builtinId="2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22"/>
  <sheetViews>
    <sheetView tabSelected="1" workbookViewId="0">
      <selection activeCell="A67" sqref="A67:J67"/>
    </sheetView>
  </sheetViews>
  <sheetFormatPr defaultRowHeight="15"/>
  <cols>
    <col min="2" max="2" width="27.42578125" bestFit="1" customWidth="1"/>
    <col min="7" max="8" width="11" bestFit="1" customWidth="1"/>
    <col min="9" max="9" width="15.28515625" bestFit="1" customWidth="1"/>
    <col min="11" max="11" width="0.42578125" customWidth="1"/>
    <col min="12" max="12" width="9.140625" hidden="1" customWidth="1"/>
  </cols>
  <sheetData>
    <row r="1" spans="1:10" ht="20.25" customHeight="1" thickBot="1">
      <c r="A1" s="243"/>
      <c r="B1" s="242"/>
      <c r="C1" s="242"/>
      <c r="D1" s="242"/>
      <c r="E1" s="242"/>
      <c r="F1" s="242"/>
      <c r="G1" s="242"/>
      <c r="H1" s="242"/>
      <c r="I1" s="242"/>
      <c r="J1" s="244"/>
    </row>
    <row r="2" spans="1:10">
      <c r="A2" s="245" t="s">
        <v>0</v>
      </c>
      <c r="B2" s="246"/>
      <c r="C2" s="247"/>
      <c r="D2" s="247">
        <f>+D3+D9+D16+D31+D44+D56</f>
        <v>2007</v>
      </c>
      <c r="E2" s="239"/>
      <c r="F2" s="240"/>
      <c r="G2" s="240"/>
      <c r="H2" s="240"/>
      <c r="I2" s="240"/>
      <c r="J2" s="241"/>
    </row>
    <row r="3" spans="1:10">
      <c r="A3" s="1" t="s">
        <v>1</v>
      </c>
      <c r="B3" s="2"/>
      <c r="C3" s="3"/>
      <c r="D3" s="3">
        <f>D4+D5+D6+D7</f>
        <v>169</v>
      </c>
      <c r="E3" s="4" t="s">
        <v>183</v>
      </c>
      <c r="F3" s="4" t="s">
        <v>184</v>
      </c>
      <c r="G3" s="4" t="s">
        <v>182</v>
      </c>
      <c r="H3" s="5" t="s">
        <v>2</v>
      </c>
      <c r="I3" s="5" t="s">
        <v>181</v>
      </c>
      <c r="J3" s="6" t="s">
        <v>3</v>
      </c>
    </row>
    <row r="4" spans="1:10">
      <c r="A4" s="7">
        <v>243</v>
      </c>
      <c r="B4" s="8" t="s">
        <v>4</v>
      </c>
      <c r="C4" s="9" t="s">
        <v>5</v>
      </c>
      <c r="D4" s="4">
        <v>77</v>
      </c>
      <c r="E4" s="4">
        <v>8</v>
      </c>
      <c r="F4" s="4"/>
      <c r="G4" s="4"/>
      <c r="H4" s="10"/>
      <c r="I4" s="10"/>
      <c r="J4" s="11"/>
    </row>
    <row r="5" spans="1:10">
      <c r="A5" s="7">
        <v>248</v>
      </c>
      <c r="B5" s="12" t="s">
        <v>6</v>
      </c>
      <c r="C5" s="9" t="s">
        <v>5</v>
      </c>
      <c r="D5" s="4">
        <v>30</v>
      </c>
      <c r="E5" s="13">
        <v>3</v>
      </c>
      <c r="F5" s="13"/>
      <c r="G5" s="13"/>
      <c r="H5" s="10"/>
      <c r="I5" s="10"/>
      <c r="J5" s="11"/>
    </row>
    <row r="6" spans="1:10">
      <c r="A6" s="7">
        <v>267</v>
      </c>
      <c r="B6" s="8" t="s">
        <v>7</v>
      </c>
      <c r="C6" s="9" t="s">
        <v>5</v>
      </c>
      <c r="D6" s="4">
        <v>41</v>
      </c>
      <c r="E6" s="13">
        <v>4</v>
      </c>
      <c r="F6" s="13"/>
      <c r="G6" s="13"/>
      <c r="H6" s="10"/>
      <c r="I6" s="10"/>
      <c r="J6" s="11"/>
    </row>
    <row r="7" spans="1:10">
      <c r="A7" s="7">
        <v>488</v>
      </c>
      <c r="B7" s="8" t="s">
        <v>8</v>
      </c>
      <c r="C7" s="14" t="s">
        <v>5</v>
      </c>
      <c r="D7" s="4">
        <v>21</v>
      </c>
      <c r="E7" s="13">
        <v>2</v>
      </c>
      <c r="F7" s="13"/>
      <c r="G7" s="13"/>
      <c r="H7" s="10"/>
      <c r="I7" s="10"/>
      <c r="J7" s="11"/>
    </row>
    <row r="8" spans="1:10">
      <c r="A8" s="15"/>
      <c r="B8" s="16"/>
      <c r="C8" s="17"/>
      <c r="D8" s="16"/>
      <c r="E8" s="18"/>
      <c r="F8" s="18"/>
      <c r="G8" s="18"/>
      <c r="H8" s="19"/>
      <c r="I8" s="19"/>
      <c r="J8" s="20"/>
    </row>
    <row r="9" spans="1:10">
      <c r="A9" s="248" t="s">
        <v>9</v>
      </c>
      <c r="B9" s="249"/>
      <c r="C9" s="23"/>
      <c r="D9" s="23">
        <f>D10+D11+D12+D13+D14</f>
        <v>77</v>
      </c>
      <c r="E9" s="4" t="s">
        <v>183</v>
      </c>
      <c r="F9" s="4" t="s">
        <v>184</v>
      </c>
      <c r="G9" s="4" t="s">
        <v>182</v>
      </c>
      <c r="H9" s="5" t="s">
        <v>2</v>
      </c>
      <c r="I9" s="5" t="s">
        <v>181</v>
      </c>
      <c r="J9" s="6" t="s">
        <v>3</v>
      </c>
    </row>
    <row r="10" spans="1:10">
      <c r="A10" s="25">
        <v>12</v>
      </c>
      <c r="B10" s="12" t="s">
        <v>10</v>
      </c>
      <c r="C10" s="9" t="s">
        <v>5</v>
      </c>
      <c r="D10" s="4">
        <v>41</v>
      </c>
      <c r="E10" s="13">
        <v>4</v>
      </c>
      <c r="F10" s="13"/>
      <c r="G10" s="13"/>
      <c r="H10" s="10"/>
      <c r="I10" s="10"/>
      <c r="J10" s="11"/>
    </row>
    <row r="11" spans="1:10">
      <c r="A11" s="25">
        <v>15</v>
      </c>
      <c r="B11" s="12" t="s">
        <v>11</v>
      </c>
      <c r="C11" s="14" t="s">
        <v>5</v>
      </c>
      <c r="D11" s="26">
        <v>14</v>
      </c>
      <c r="E11" s="27">
        <v>1</v>
      </c>
      <c r="F11" s="27"/>
      <c r="G11" s="27"/>
      <c r="H11" s="10"/>
      <c r="I11" s="10"/>
      <c r="J11" s="11"/>
    </row>
    <row r="12" spans="1:10">
      <c r="A12" s="28">
        <v>353</v>
      </c>
      <c r="B12" s="29" t="s">
        <v>12</v>
      </c>
      <c r="C12" s="30" t="s">
        <v>5</v>
      </c>
      <c r="D12" s="31"/>
      <c r="E12" s="32">
        <v>0</v>
      </c>
      <c r="F12" s="232"/>
      <c r="G12" s="232"/>
      <c r="H12" s="33" t="s">
        <v>13</v>
      </c>
      <c r="I12" s="34"/>
      <c r="J12" s="35"/>
    </row>
    <row r="13" spans="1:10">
      <c r="A13" s="25">
        <v>418</v>
      </c>
      <c r="B13" s="8" t="s">
        <v>14</v>
      </c>
      <c r="C13" s="9" t="s">
        <v>5</v>
      </c>
      <c r="D13" s="4">
        <v>22</v>
      </c>
      <c r="E13" s="27">
        <v>2</v>
      </c>
      <c r="F13" s="27"/>
      <c r="G13" s="27"/>
      <c r="H13" s="10"/>
      <c r="I13" s="10"/>
      <c r="J13" s="11"/>
    </row>
    <row r="14" spans="1:10">
      <c r="A14" s="28">
        <v>320</v>
      </c>
      <c r="B14" s="36" t="s">
        <v>15</v>
      </c>
      <c r="C14" s="30"/>
      <c r="D14" s="31"/>
      <c r="E14" s="32">
        <v>0</v>
      </c>
      <c r="F14" s="232"/>
      <c r="G14" s="232"/>
      <c r="H14" s="33" t="s">
        <v>13</v>
      </c>
      <c r="I14" s="34"/>
      <c r="J14" s="35"/>
    </row>
    <row r="15" spans="1:10">
      <c r="A15" s="37"/>
      <c r="B15" s="16"/>
      <c r="C15" s="17"/>
      <c r="D15" s="16"/>
      <c r="E15" s="38"/>
      <c r="F15" s="38"/>
      <c r="G15" s="38"/>
      <c r="H15" s="38"/>
      <c r="I15" s="38"/>
      <c r="J15" s="39"/>
    </row>
    <row r="16" spans="1:10">
      <c r="A16" s="40" t="s">
        <v>16</v>
      </c>
      <c r="B16" s="41"/>
      <c r="C16" s="23"/>
      <c r="D16" s="23">
        <f>D17+D18+D19+D20+D21+D22+D23+D24+D25+D26+D27+D28+D29</f>
        <v>810</v>
      </c>
      <c r="E16" s="4" t="s">
        <v>183</v>
      </c>
      <c r="F16" s="4" t="s">
        <v>184</v>
      </c>
      <c r="G16" s="4" t="s">
        <v>182</v>
      </c>
      <c r="H16" s="5" t="s">
        <v>2</v>
      </c>
      <c r="I16" s="5" t="s">
        <v>181</v>
      </c>
      <c r="J16" s="6" t="s">
        <v>3</v>
      </c>
    </row>
    <row r="17" spans="1:10">
      <c r="A17" s="25">
        <v>17</v>
      </c>
      <c r="B17" s="42" t="s">
        <v>17</v>
      </c>
      <c r="C17" s="43" t="s">
        <v>5</v>
      </c>
      <c r="D17" s="44">
        <v>45</v>
      </c>
      <c r="E17" s="45">
        <v>4</v>
      </c>
      <c r="F17" s="45"/>
      <c r="G17" s="45"/>
      <c r="H17" s="10"/>
      <c r="I17" s="10"/>
      <c r="J17" s="11"/>
    </row>
    <row r="18" spans="1:10">
      <c r="A18" s="25">
        <v>21</v>
      </c>
      <c r="B18" s="8" t="s">
        <v>18</v>
      </c>
      <c r="C18" s="43" t="s">
        <v>5</v>
      </c>
      <c r="D18" s="44">
        <v>54</v>
      </c>
      <c r="E18" s="45">
        <v>5</v>
      </c>
      <c r="F18" s="45"/>
      <c r="G18" s="45"/>
      <c r="H18" s="10"/>
      <c r="I18" s="10"/>
      <c r="J18" s="11"/>
    </row>
    <row r="19" spans="1:10">
      <c r="A19" s="25">
        <v>29</v>
      </c>
      <c r="B19" s="8" t="s">
        <v>19</v>
      </c>
      <c r="C19" s="43" t="s">
        <v>5</v>
      </c>
      <c r="D19" s="44">
        <v>15</v>
      </c>
      <c r="E19" s="45">
        <v>1</v>
      </c>
      <c r="F19" s="45"/>
      <c r="G19" s="45"/>
      <c r="H19" s="10"/>
      <c r="I19" s="10"/>
      <c r="J19" s="11"/>
    </row>
    <row r="20" spans="1:10">
      <c r="A20" s="25">
        <v>62</v>
      </c>
      <c r="B20" s="8" t="s">
        <v>20</v>
      </c>
      <c r="C20" s="43" t="s">
        <v>5</v>
      </c>
      <c r="D20" s="44">
        <v>54</v>
      </c>
      <c r="E20" s="45">
        <v>5</v>
      </c>
      <c r="F20" s="45"/>
      <c r="G20" s="45"/>
      <c r="H20" s="10"/>
      <c r="I20" s="10"/>
      <c r="J20" s="11"/>
    </row>
    <row r="21" spans="1:10">
      <c r="A21" s="25">
        <v>96</v>
      </c>
      <c r="B21" s="8" t="s">
        <v>21</v>
      </c>
      <c r="C21" s="43" t="s">
        <v>5</v>
      </c>
      <c r="D21" s="44">
        <v>54</v>
      </c>
      <c r="E21" s="45">
        <v>5</v>
      </c>
      <c r="F21" s="45"/>
      <c r="G21" s="45"/>
      <c r="H21" s="10"/>
      <c r="I21" s="10"/>
      <c r="J21" s="11"/>
    </row>
    <row r="22" spans="1:10">
      <c r="A22" s="25">
        <v>165</v>
      </c>
      <c r="B22" s="46" t="s">
        <v>22</v>
      </c>
      <c r="C22" s="14" t="s">
        <v>5</v>
      </c>
      <c r="D22" s="44">
        <v>36</v>
      </c>
      <c r="E22" s="45">
        <v>4</v>
      </c>
      <c r="F22" s="45"/>
      <c r="G22" s="45"/>
      <c r="H22" s="10"/>
      <c r="I22" s="10"/>
      <c r="J22" s="11"/>
    </row>
    <row r="23" spans="1:10">
      <c r="A23" s="47">
        <v>182</v>
      </c>
      <c r="B23" s="48" t="s">
        <v>23</v>
      </c>
      <c r="C23" s="30"/>
      <c r="D23" s="49"/>
      <c r="E23" s="50">
        <v>0</v>
      </c>
      <c r="F23" s="233"/>
      <c r="G23" s="233"/>
      <c r="H23" s="33" t="s">
        <v>13</v>
      </c>
      <c r="I23" s="34"/>
      <c r="J23" s="35"/>
    </row>
    <row r="24" spans="1:10">
      <c r="A24" s="25">
        <v>231</v>
      </c>
      <c r="B24" s="8" t="s">
        <v>24</v>
      </c>
      <c r="C24" s="43" t="s">
        <v>5</v>
      </c>
      <c r="D24" s="44">
        <v>124</v>
      </c>
      <c r="E24" s="45">
        <v>12</v>
      </c>
      <c r="F24" s="45"/>
      <c r="G24" s="45"/>
      <c r="H24" s="10"/>
      <c r="I24" s="10"/>
      <c r="J24" s="11"/>
    </row>
    <row r="25" spans="1:10">
      <c r="A25" s="25">
        <v>283</v>
      </c>
      <c r="B25" s="8" t="s">
        <v>25</v>
      </c>
      <c r="C25" s="43" t="s">
        <v>5</v>
      </c>
      <c r="D25" s="44">
        <v>71</v>
      </c>
      <c r="E25" s="45">
        <v>7</v>
      </c>
      <c r="F25" s="45"/>
      <c r="G25" s="45"/>
      <c r="H25" s="10"/>
      <c r="I25" s="10"/>
      <c r="J25" s="11"/>
    </row>
    <row r="26" spans="1:10">
      <c r="A26" s="25">
        <v>310</v>
      </c>
      <c r="B26" s="51" t="s">
        <v>26</v>
      </c>
      <c r="C26" s="43" t="s">
        <v>5</v>
      </c>
      <c r="D26" s="44">
        <v>106</v>
      </c>
      <c r="E26" s="45">
        <v>11</v>
      </c>
      <c r="F26" s="45"/>
      <c r="G26" s="45"/>
      <c r="H26" s="10"/>
      <c r="I26" s="10"/>
      <c r="J26" s="11"/>
    </row>
    <row r="27" spans="1:10">
      <c r="A27" s="25">
        <v>321</v>
      </c>
      <c r="B27" s="8" t="s">
        <v>27</v>
      </c>
      <c r="C27" s="43" t="s">
        <v>5</v>
      </c>
      <c r="D27" s="44">
        <v>99</v>
      </c>
      <c r="E27" s="45">
        <v>10</v>
      </c>
      <c r="F27" s="45"/>
      <c r="G27" s="45"/>
      <c r="H27" s="10"/>
      <c r="I27" s="10"/>
      <c r="J27" s="11"/>
    </row>
    <row r="28" spans="1:10">
      <c r="A28" s="25">
        <v>376</v>
      </c>
      <c r="B28" s="12" t="s">
        <v>28</v>
      </c>
      <c r="C28" s="43" t="s">
        <v>5</v>
      </c>
      <c r="D28" s="44">
        <v>98</v>
      </c>
      <c r="E28" s="45">
        <v>10</v>
      </c>
      <c r="F28" s="45"/>
      <c r="G28" s="45"/>
      <c r="H28" s="10"/>
      <c r="I28" s="10"/>
      <c r="J28" s="11"/>
    </row>
    <row r="29" spans="1:10">
      <c r="A29" s="25">
        <v>517</v>
      </c>
      <c r="B29" s="8" t="s">
        <v>29</v>
      </c>
      <c r="C29" s="43" t="s">
        <v>5</v>
      </c>
      <c r="D29" s="44">
        <v>54</v>
      </c>
      <c r="E29" s="45">
        <v>5</v>
      </c>
      <c r="F29" s="45"/>
      <c r="G29" s="45"/>
      <c r="H29" s="10"/>
      <c r="I29" s="10"/>
      <c r="J29" s="11"/>
    </row>
    <row r="30" spans="1:10">
      <c r="A30" s="37"/>
      <c r="B30" s="16"/>
      <c r="C30" s="17"/>
      <c r="D30" s="52"/>
      <c r="E30" s="53"/>
      <c r="F30" s="53"/>
      <c r="G30" s="53"/>
      <c r="H30" s="53"/>
      <c r="I30" s="53"/>
      <c r="J30" s="54"/>
    </row>
    <row r="31" spans="1:10">
      <c r="A31" s="55" t="s">
        <v>30</v>
      </c>
      <c r="B31" s="56"/>
      <c r="C31" s="23"/>
      <c r="D31" s="57">
        <f>SUM(D32:D42)</f>
        <v>424</v>
      </c>
      <c r="E31" s="4" t="s">
        <v>183</v>
      </c>
      <c r="F31" s="4" t="s">
        <v>184</v>
      </c>
      <c r="G31" s="4" t="s">
        <v>182</v>
      </c>
      <c r="H31" s="5" t="s">
        <v>2</v>
      </c>
      <c r="I31" s="5" t="s">
        <v>181</v>
      </c>
      <c r="J31" s="6" t="s">
        <v>3</v>
      </c>
    </row>
    <row r="32" spans="1:10">
      <c r="A32" s="7">
        <v>81</v>
      </c>
      <c r="B32" s="58" t="s">
        <v>31</v>
      </c>
      <c r="C32" s="59" t="s">
        <v>5</v>
      </c>
      <c r="D32" s="4">
        <v>55</v>
      </c>
      <c r="E32" s="60">
        <v>5</v>
      </c>
      <c r="F32" s="60"/>
      <c r="G32" s="60"/>
      <c r="H32" s="60"/>
      <c r="I32" s="60"/>
      <c r="J32" s="61"/>
    </row>
    <row r="33" spans="1:10">
      <c r="A33" s="7">
        <v>111</v>
      </c>
      <c r="B33" s="58" t="s">
        <v>32</v>
      </c>
      <c r="C33" s="59" t="s">
        <v>5</v>
      </c>
      <c r="D33" s="62">
        <v>16</v>
      </c>
      <c r="E33" s="60">
        <v>2</v>
      </c>
      <c r="F33" s="60"/>
      <c r="G33" s="60"/>
      <c r="H33" s="60"/>
      <c r="I33" s="60"/>
      <c r="J33" s="61"/>
    </row>
    <row r="34" spans="1:10">
      <c r="A34" s="7">
        <v>275</v>
      </c>
      <c r="B34" s="63" t="s">
        <v>33</v>
      </c>
      <c r="C34" s="59" t="s">
        <v>5</v>
      </c>
      <c r="D34" s="64">
        <v>19</v>
      </c>
      <c r="E34" s="60">
        <v>2</v>
      </c>
      <c r="F34" s="60"/>
      <c r="G34" s="60"/>
      <c r="H34" s="60"/>
      <c r="I34" s="60"/>
      <c r="J34" s="61"/>
    </row>
    <row r="35" spans="1:10">
      <c r="A35" s="47">
        <v>184</v>
      </c>
      <c r="B35" s="65" t="s">
        <v>34</v>
      </c>
      <c r="C35" s="66"/>
      <c r="D35" s="31"/>
      <c r="E35" s="67">
        <v>0</v>
      </c>
      <c r="F35" s="234"/>
      <c r="G35" s="234"/>
      <c r="H35" s="33" t="s">
        <v>13</v>
      </c>
      <c r="I35" s="34"/>
      <c r="J35" s="35"/>
    </row>
    <row r="36" spans="1:10">
      <c r="A36" s="68">
        <v>368</v>
      </c>
      <c r="B36" s="69" t="s">
        <v>35</v>
      </c>
      <c r="C36" s="59" t="s">
        <v>5</v>
      </c>
      <c r="D36" s="26">
        <v>31</v>
      </c>
      <c r="E36" s="60">
        <v>3</v>
      </c>
      <c r="F36" s="60"/>
      <c r="G36" s="60"/>
      <c r="H36" s="60"/>
      <c r="I36" s="60"/>
      <c r="J36" s="61"/>
    </row>
    <row r="37" spans="1:10">
      <c r="A37" s="7">
        <v>424</v>
      </c>
      <c r="B37" s="63" t="s">
        <v>33</v>
      </c>
      <c r="C37" s="59" t="s">
        <v>5</v>
      </c>
      <c r="D37" s="62">
        <v>30</v>
      </c>
      <c r="E37" s="60">
        <v>3</v>
      </c>
      <c r="F37" s="60"/>
      <c r="G37" s="60"/>
      <c r="H37" s="60"/>
      <c r="I37" s="60"/>
      <c r="J37" s="61"/>
    </row>
    <row r="38" spans="1:10">
      <c r="A38" s="7">
        <v>453</v>
      </c>
      <c r="B38" s="58" t="s">
        <v>33</v>
      </c>
      <c r="C38" s="70" t="s">
        <v>5</v>
      </c>
      <c r="D38" s="4">
        <v>154</v>
      </c>
      <c r="E38" s="60">
        <v>15</v>
      </c>
      <c r="F38" s="60"/>
      <c r="G38" s="60"/>
      <c r="H38" s="60"/>
      <c r="I38" s="60"/>
      <c r="J38" s="61"/>
    </row>
    <row r="39" spans="1:10">
      <c r="A39" s="7">
        <v>504</v>
      </c>
      <c r="B39" s="63" t="s">
        <v>36</v>
      </c>
      <c r="C39" s="59" t="s">
        <v>5</v>
      </c>
      <c r="D39" s="26">
        <v>20</v>
      </c>
      <c r="E39" s="60">
        <v>2</v>
      </c>
      <c r="F39" s="60"/>
      <c r="G39" s="60"/>
      <c r="H39" s="60"/>
      <c r="I39" s="60"/>
      <c r="J39" s="61"/>
    </row>
    <row r="40" spans="1:10">
      <c r="A40" s="7">
        <v>507</v>
      </c>
      <c r="B40" s="58" t="s">
        <v>37</v>
      </c>
      <c r="C40" s="59" t="s">
        <v>5</v>
      </c>
      <c r="D40" s="4">
        <v>16</v>
      </c>
      <c r="E40" s="60">
        <v>2</v>
      </c>
      <c r="F40" s="60"/>
      <c r="G40" s="60"/>
      <c r="H40" s="60"/>
      <c r="I40" s="60"/>
      <c r="J40" s="61"/>
    </row>
    <row r="41" spans="1:10">
      <c r="A41" s="7">
        <v>511</v>
      </c>
      <c r="B41" s="63" t="s">
        <v>33</v>
      </c>
      <c r="C41" s="59" t="s">
        <v>5</v>
      </c>
      <c r="D41" s="4">
        <v>15</v>
      </c>
      <c r="E41" s="60">
        <v>1</v>
      </c>
      <c r="F41" s="60"/>
      <c r="G41" s="60"/>
      <c r="H41" s="60"/>
      <c r="I41" s="60"/>
      <c r="J41" s="61"/>
    </row>
    <row r="42" spans="1:10">
      <c r="A42" s="7">
        <v>597</v>
      </c>
      <c r="B42" s="63" t="s">
        <v>38</v>
      </c>
      <c r="C42" s="59" t="s">
        <v>5</v>
      </c>
      <c r="D42" s="4">
        <v>68</v>
      </c>
      <c r="E42" s="60">
        <v>7</v>
      </c>
      <c r="F42" s="60"/>
      <c r="G42" s="60"/>
      <c r="H42" s="60"/>
      <c r="I42" s="60"/>
      <c r="J42" s="61"/>
    </row>
    <row r="43" spans="1:10">
      <c r="A43" s="37"/>
      <c r="B43" s="16"/>
      <c r="C43" s="71"/>
      <c r="D43" s="16"/>
      <c r="E43" s="72"/>
      <c r="F43" s="72"/>
      <c r="G43" s="72"/>
      <c r="H43" s="72"/>
      <c r="I43" s="72"/>
      <c r="J43" s="73"/>
    </row>
    <row r="44" spans="1:10">
      <c r="A44" s="40" t="s">
        <v>39</v>
      </c>
      <c r="B44" s="41"/>
      <c r="C44" s="23"/>
      <c r="D44" s="74">
        <f>D45+D46+D47+D48+D49+D50+D51+D52+D53+D54</f>
        <v>367</v>
      </c>
      <c r="E44" s="4" t="s">
        <v>183</v>
      </c>
      <c r="F44" s="4" t="s">
        <v>184</v>
      </c>
      <c r="G44" s="4" t="s">
        <v>182</v>
      </c>
      <c r="H44" s="5" t="s">
        <v>2</v>
      </c>
      <c r="I44" s="5" t="s">
        <v>181</v>
      </c>
      <c r="J44" s="6" t="s">
        <v>3</v>
      </c>
    </row>
    <row r="45" spans="1:10">
      <c r="A45" s="25">
        <v>60</v>
      </c>
      <c r="B45" s="75" t="s">
        <v>40</v>
      </c>
      <c r="C45" s="76" t="s">
        <v>5</v>
      </c>
      <c r="D45" s="27">
        <v>10</v>
      </c>
      <c r="E45" s="60">
        <v>1</v>
      </c>
      <c r="F45" s="60"/>
      <c r="G45" s="60"/>
      <c r="H45" s="60"/>
      <c r="I45" s="60"/>
      <c r="J45" s="61"/>
    </row>
    <row r="46" spans="1:10">
      <c r="A46" s="47">
        <v>135</v>
      </c>
      <c r="B46" s="65" t="s">
        <v>40</v>
      </c>
      <c r="C46" s="77"/>
      <c r="D46" s="78"/>
      <c r="E46" s="67">
        <v>0</v>
      </c>
      <c r="F46" s="234"/>
      <c r="G46" s="234"/>
      <c r="H46" s="33" t="s">
        <v>13</v>
      </c>
      <c r="I46" s="34"/>
      <c r="J46" s="35"/>
    </row>
    <row r="47" spans="1:10">
      <c r="A47" s="25">
        <v>297</v>
      </c>
      <c r="B47" s="79" t="s">
        <v>41</v>
      </c>
      <c r="C47" s="80" t="s">
        <v>5</v>
      </c>
      <c r="D47" s="45">
        <v>17</v>
      </c>
      <c r="E47" s="60">
        <v>2</v>
      </c>
      <c r="F47" s="60"/>
      <c r="G47" s="60"/>
      <c r="H47" s="60"/>
      <c r="I47" s="60"/>
      <c r="J47" s="61"/>
    </row>
    <row r="48" spans="1:10">
      <c r="A48" s="25">
        <v>356</v>
      </c>
      <c r="B48" s="75" t="s">
        <v>42</v>
      </c>
      <c r="C48" s="80" t="s">
        <v>5</v>
      </c>
      <c r="D48" s="45">
        <v>9</v>
      </c>
      <c r="E48" s="60">
        <v>1</v>
      </c>
      <c r="F48" s="60"/>
      <c r="G48" s="60"/>
      <c r="H48" s="60"/>
      <c r="I48" s="60"/>
      <c r="J48" s="61"/>
    </row>
    <row r="49" spans="1:10">
      <c r="A49" s="25">
        <v>379</v>
      </c>
      <c r="B49" s="79" t="s">
        <v>43</v>
      </c>
      <c r="C49" s="76" t="s">
        <v>5</v>
      </c>
      <c r="D49" s="45">
        <v>145</v>
      </c>
      <c r="E49" s="60">
        <v>14</v>
      </c>
      <c r="F49" s="60"/>
      <c r="G49" s="60"/>
      <c r="H49" s="60"/>
      <c r="I49" s="60"/>
      <c r="J49" s="61"/>
    </row>
    <row r="50" spans="1:10">
      <c r="A50" s="25">
        <v>516</v>
      </c>
      <c r="B50" s="79" t="s">
        <v>40</v>
      </c>
      <c r="C50" s="76" t="s">
        <v>5</v>
      </c>
      <c r="D50" s="45">
        <v>31</v>
      </c>
      <c r="E50" s="60">
        <v>3</v>
      </c>
      <c r="F50" s="60"/>
      <c r="G50" s="60"/>
      <c r="H50" s="60"/>
      <c r="I50" s="60"/>
      <c r="J50" s="61"/>
    </row>
    <row r="51" spans="1:10">
      <c r="A51" s="25">
        <v>569</v>
      </c>
      <c r="B51" s="79" t="s">
        <v>40</v>
      </c>
      <c r="C51" s="80" t="s">
        <v>5</v>
      </c>
      <c r="D51" s="45">
        <v>47</v>
      </c>
      <c r="E51" s="60">
        <v>5</v>
      </c>
      <c r="F51" s="60"/>
      <c r="G51" s="60"/>
      <c r="H51" s="60"/>
      <c r="I51" s="60"/>
      <c r="J51" s="61"/>
    </row>
    <row r="52" spans="1:10">
      <c r="A52" s="25">
        <v>624</v>
      </c>
      <c r="B52" s="75" t="s">
        <v>44</v>
      </c>
      <c r="C52" s="76" t="s">
        <v>5</v>
      </c>
      <c r="D52" s="45">
        <v>82</v>
      </c>
      <c r="E52" s="60">
        <v>8</v>
      </c>
      <c r="F52" s="60"/>
      <c r="G52" s="60"/>
      <c r="H52" s="60"/>
      <c r="I52" s="60"/>
      <c r="J52" s="61"/>
    </row>
    <row r="53" spans="1:10">
      <c r="A53" s="25">
        <v>655</v>
      </c>
      <c r="B53" s="79" t="s">
        <v>45</v>
      </c>
      <c r="C53" s="80" t="s">
        <v>5</v>
      </c>
      <c r="D53" s="45">
        <v>16</v>
      </c>
      <c r="E53" s="60">
        <v>2</v>
      </c>
      <c r="F53" s="60"/>
      <c r="G53" s="60"/>
      <c r="H53" s="60"/>
      <c r="I53" s="60"/>
      <c r="J53" s="61"/>
    </row>
    <row r="54" spans="1:10">
      <c r="A54" s="25">
        <v>838</v>
      </c>
      <c r="B54" s="75" t="s">
        <v>40</v>
      </c>
      <c r="C54" s="76" t="s">
        <v>5</v>
      </c>
      <c r="D54" s="27">
        <v>10</v>
      </c>
      <c r="E54" s="60">
        <v>1</v>
      </c>
      <c r="F54" s="60"/>
      <c r="G54" s="60"/>
      <c r="H54" s="60"/>
      <c r="I54" s="60"/>
      <c r="J54" s="61"/>
    </row>
    <row r="55" spans="1:10">
      <c r="A55" s="81"/>
      <c r="B55" s="82"/>
      <c r="C55" s="83"/>
      <c r="D55" s="84"/>
      <c r="E55" s="72"/>
      <c r="F55" s="72"/>
      <c r="G55" s="72"/>
      <c r="H55" s="72"/>
      <c r="I55" s="72"/>
      <c r="J55" s="73"/>
    </row>
    <row r="56" spans="1:10">
      <c r="A56" s="55" t="s">
        <v>46</v>
      </c>
      <c r="B56" s="56"/>
      <c r="C56" s="85"/>
      <c r="D56" s="74">
        <f>D57+D58+D59+D60+D61+D62+D63+D64+D65+D66</f>
        <v>160</v>
      </c>
      <c r="E56" s="4" t="s">
        <v>183</v>
      </c>
      <c r="F56" s="4" t="s">
        <v>184</v>
      </c>
      <c r="G56" s="4" t="s">
        <v>182</v>
      </c>
      <c r="H56" s="5" t="s">
        <v>2</v>
      </c>
      <c r="I56" s="5" t="s">
        <v>181</v>
      </c>
      <c r="J56" s="6" t="s">
        <v>3</v>
      </c>
    </row>
    <row r="57" spans="1:10">
      <c r="A57" s="25">
        <v>71</v>
      </c>
      <c r="B57" s="79" t="s">
        <v>47</v>
      </c>
      <c r="C57" s="76" t="s">
        <v>5</v>
      </c>
      <c r="D57" s="27">
        <v>17</v>
      </c>
      <c r="E57" s="60">
        <v>2</v>
      </c>
      <c r="F57" s="60"/>
      <c r="G57" s="60"/>
      <c r="H57" s="60"/>
      <c r="I57" s="60"/>
      <c r="J57" s="61"/>
    </row>
    <row r="58" spans="1:10">
      <c r="A58" s="25">
        <v>88</v>
      </c>
      <c r="B58" s="79" t="s">
        <v>48</v>
      </c>
      <c r="C58" s="76" t="s">
        <v>5</v>
      </c>
      <c r="D58" s="27">
        <v>10</v>
      </c>
      <c r="E58" s="60">
        <v>1</v>
      </c>
      <c r="F58" s="60"/>
      <c r="G58" s="60"/>
      <c r="H58" s="60"/>
      <c r="I58" s="60"/>
      <c r="J58" s="61"/>
    </row>
    <row r="59" spans="1:10">
      <c r="A59" s="25">
        <v>120</v>
      </c>
      <c r="B59" s="75" t="s">
        <v>49</v>
      </c>
      <c r="C59" s="86" t="s">
        <v>5</v>
      </c>
      <c r="D59" s="45">
        <v>20</v>
      </c>
      <c r="E59" s="60">
        <v>2</v>
      </c>
      <c r="F59" s="60"/>
      <c r="G59" s="60"/>
      <c r="H59" s="60"/>
      <c r="I59" s="60"/>
      <c r="J59" s="61"/>
    </row>
    <row r="60" spans="1:10">
      <c r="A60" s="87">
        <v>169</v>
      </c>
      <c r="B60" s="88" t="s">
        <v>49</v>
      </c>
      <c r="C60" s="76" t="s">
        <v>5</v>
      </c>
      <c r="D60" s="89">
        <v>9</v>
      </c>
      <c r="E60" s="60">
        <v>1</v>
      </c>
      <c r="F60" s="60"/>
      <c r="G60" s="60"/>
      <c r="H60" s="60"/>
      <c r="I60" s="60"/>
      <c r="J60" s="61"/>
    </row>
    <row r="61" spans="1:10">
      <c r="A61" s="25">
        <v>198</v>
      </c>
      <c r="B61" s="75" t="s">
        <v>50</v>
      </c>
      <c r="C61" s="76" t="s">
        <v>5</v>
      </c>
      <c r="D61" s="45">
        <v>22</v>
      </c>
      <c r="E61" s="60">
        <v>2</v>
      </c>
      <c r="F61" s="60"/>
      <c r="G61" s="60"/>
      <c r="H61" s="60"/>
      <c r="I61" s="60"/>
      <c r="J61" s="61"/>
    </row>
    <row r="62" spans="1:10">
      <c r="A62" s="25">
        <v>202</v>
      </c>
      <c r="B62" s="79" t="s">
        <v>49</v>
      </c>
      <c r="C62" s="86" t="s">
        <v>5</v>
      </c>
      <c r="D62" s="45">
        <v>10</v>
      </c>
      <c r="E62" s="60">
        <v>1</v>
      </c>
      <c r="F62" s="60"/>
      <c r="G62" s="60"/>
      <c r="H62" s="60"/>
      <c r="I62" s="60"/>
      <c r="J62" s="61"/>
    </row>
    <row r="63" spans="1:10">
      <c r="A63" s="47">
        <v>209</v>
      </c>
      <c r="B63" s="65" t="s">
        <v>51</v>
      </c>
      <c r="C63" s="77"/>
      <c r="D63" s="78"/>
      <c r="E63" s="67"/>
      <c r="F63" s="234"/>
      <c r="G63" s="234"/>
      <c r="H63" s="33" t="s">
        <v>13</v>
      </c>
      <c r="I63" s="34"/>
      <c r="J63" s="35"/>
    </row>
    <row r="64" spans="1:10">
      <c r="A64" s="25">
        <v>220</v>
      </c>
      <c r="B64" s="79" t="s">
        <v>52</v>
      </c>
      <c r="C64" s="86" t="s">
        <v>5</v>
      </c>
      <c r="D64" s="45">
        <v>14</v>
      </c>
      <c r="E64" s="60">
        <v>1</v>
      </c>
      <c r="F64" s="60"/>
      <c r="G64" s="60"/>
      <c r="H64" s="60"/>
      <c r="I64" s="60"/>
      <c r="J64" s="61"/>
    </row>
    <row r="65" spans="1:10">
      <c r="A65" s="25">
        <v>264</v>
      </c>
      <c r="B65" s="75" t="s">
        <v>53</v>
      </c>
      <c r="C65" s="86" t="s">
        <v>5</v>
      </c>
      <c r="D65" s="45">
        <v>30</v>
      </c>
      <c r="E65" s="60">
        <v>3</v>
      </c>
      <c r="F65" s="60"/>
      <c r="G65" s="60"/>
      <c r="H65" s="60"/>
      <c r="I65" s="60"/>
      <c r="J65" s="61"/>
    </row>
    <row r="66" spans="1:10" ht="15.75" thickBot="1">
      <c r="A66" s="7">
        <v>550</v>
      </c>
      <c r="B66" s="90" t="s">
        <v>54</v>
      </c>
      <c r="C66" s="14" t="s">
        <v>5</v>
      </c>
      <c r="D66" s="13">
        <v>28</v>
      </c>
      <c r="E66" s="60">
        <v>3</v>
      </c>
      <c r="F66" s="60"/>
      <c r="G66" s="60"/>
      <c r="H66" s="60"/>
      <c r="I66" s="60"/>
      <c r="J66" s="61"/>
    </row>
    <row r="67" spans="1:10" ht="20.25" customHeight="1" thickBot="1">
      <c r="A67" s="262"/>
      <c r="B67" s="263"/>
      <c r="C67" s="263"/>
      <c r="D67" s="263"/>
      <c r="E67" s="263"/>
      <c r="F67" s="263"/>
      <c r="G67" s="263"/>
      <c r="H67" s="263"/>
      <c r="I67" s="263"/>
      <c r="J67" s="264"/>
    </row>
    <row r="68" spans="1:10">
      <c r="A68" s="91" t="s">
        <v>55</v>
      </c>
      <c r="B68" s="92"/>
      <c r="C68" s="237"/>
      <c r="D68" s="238"/>
      <c r="E68" s="250"/>
      <c r="F68" s="250"/>
      <c r="G68" s="250"/>
      <c r="H68" s="250"/>
      <c r="I68" s="250"/>
      <c r="J68" s="251"/>
    </row>
    <row r="69" spans="1:10">
      <c r="A69" s="93" t="s">
        <v>56</v>
      </c>
      <c r="B69" s="94"/>
      <c r="C69" s="23"/>
      <c r="D69" s="95"/>
      <c r="E69" s="4" t="s">
        <v>183</v>
      </c>
      <c r="F69" s="4" t="s">
        <v>184</v>
      </c>
      <c r="G69" s="4" t="s">
        <v>182</v>
      </c>
      <c r="H69" s="5" t="s">
        <v>2</v>
      </c>
      <c r="I69" s="5" t="s">
        <v>181</v>
      </c>
      <c r="J69" s="6" t="s">
        <v>3</v>
      </c>
    </row>
    <row r="70" spans="1:10">
      <c r="A70" s="25">
        <v>7</v>
      </c>
      <c r="B70" s="96" t="s">
        <v>57</v>
      </c>
      <c r="C70" s="97" t="s">
        <v>5</v>
      </c>
      <c r="D70" s="26">
        <v>17</v>
      </c>
      <c r="E70" s="60">
        <v>2</v>
      </c>
      <c r="F70" s="60"/>
      <c r="G70" s="60"/>
      <c r="H70" s="60"/>
      <c r="I70" s="60"/>
      <c r="J70" s="61"/>
    </row>
    <row r="71" spans="1:10">
      <c r="A71" s="25">
        <v>78</v>
      </c>
      <c r="B71" s="42" t="s">
        <v>58</v>
      </c>
      <c r="C71" s="14" t="s">
        <v>5</v>
      </c>
      <c r="D71" s="26">
        <v>7</v>
      </c>
      <c r="E71" s="60">
        <v>1</v>
      </c>
      <c r="F71" s="60"/>
      <c r="G71" s="60"/>
      <c r="H71" s="60"/>
      <c r="I71" s="60"/>
      <c r="J71" s="61"/>
    </row>
    <row r="72" spans="1:10">
      <c r="A72" s="47">
        <v>33</v>
      </c>
      <c r="B72" s="98" t="s">
        <v>59</v>
      </c>
      <c r="C72" s="99"/>
      <c r="D72" s="31"/>
      <c r="E72" s="67">
        <v>0</v>
      </c>
      <c r="F72" s="234"/>
      <c r="G72" s="234"/>
      <c r="H72" s="33" t="s">
        <v>13</v>
      </c>
      <c r="I72" s="34"/>
      <c r="J72" s="35"/>
    </row>
    <row r="73" spans="1:10">
      <c r="A73" s="25">
        <v>49</v>
      </c>
      <c r="B73" s="69" t="s">
        <v>60</v>
      </c>
      <c r="C73" s="43" t="s">
        <v>5</v>
      </c>
      <c r="D73" s="44">
        <v>20</v>
      </c>
      <c r="E73" s="60">
        <v>2</v>
      </c>
      <c r="F73" s="60"/>
      <c r="G73" s="60"/>
      <c r="H73" s="60"/>
      <c r="I73" s="60"/>
      <c r="J73" s="61"/>
    </row>
    <row r="74" spans="1:10">
      <c r="A74" s="25">
        <v>393</v>
      </c>
      <c r="B74" s="90" t="s">
        <v>61</v>
      </c>
      <c r="C74" s="14" t="s">
        <v>5</v>
      </c>
      <c r="D74" s="26">
        <v>38</v>
      </c>
      <c r="E74" s="60">
        <v>3</v>
      </c>
      <c r="F74" s="60"/>
      <c r="G74" s="60"/>
      <c r="H74" s="60" t="s">
        <v>62</v>
      </c>
      <c r="I74" s="60"/>
      <c r="J74" s="61"/>
    </row>
    <row r="75" spans="1:10">
      <c r="A75" s="25">
        <v>493</v>
      </c>
      <c r="B75" s="69" t="s">
        <v>63</v>
      </c>
      <c r="C75" s="43" t="s">
        <v>5</v>
      </c>
      <c r="D75" s="44">
        <v>27</v>
      </c>
      <c r="E75" s="60">
        <v>3</v>
      </c>
      <c r="F75" s="60"/>
      <c r="G75" s="60"/>
      <c r="H75" s="60"/>
      <c r="I75" s="60"/>
      <c r="J75" s="61"/>
    </row>
    <row r="76" spans="1:10">
      <c r="A76" s="100">
        <v>817</v>
      </c>
      <c r="B76" s="101" t="s">
        <v>64</v>
      </c>
      <c r="C76" s="43" t="s">
        <v>5</v>
      </c>
      <c r="D76" s="44">
        <v>49</v>
      </c>
      <c r="E76" s="60">
        <v>5</v>
      </c>
      <c r="F76" s="60"/>
      <c r="G76" s="60"/>
      <c r="H76" s="60"/>
      <c r="I76" s="60"/>
      <c r="J76" s="61"/>
    </row>
    <row r="77" spans="1:10">
      <c r="A77" s="102"/>
      <c r="B77" s="103"/>
      <c r="C77" s="104"/>
      <c r="D77" s="103"/>
      <c r="E77" s="105"/>
      <c r="F77" s="106"/>
      <c r="G77" s="106"/>
      <c r="H77" s="106"/>
      <c r="I77" s="106"/>
      <c r="J77" s="107"/>
    </row>
    <row r="78" spans="1:10">
      <c r="A78" s="1" t="s">
        <v>65</v>
      </c>
      <c r="B78" s="108"/>
      <c r="C78" s="109"/>
      <c r="D78" s="110">
        <f>D79+D80+D81+D82+D83+D84+D85+D86+D87+D88</f>
        <v>648</v>
      </c>
      <c r="E78" s="4" t="s">
        <v>183</v>
      </c>
      <c r="F78" s="4" t="s">
        <v>184</v>
      </c>
      <c r="G78" s="4" t="s">
        <v>182</v>
      </c>
      <c r="H78" s="5" t="s">
        <v>2</v>
      </c>
      <c r="I78" s="5" t="s">
        <v>181</v>
      </c>
      <c r="J78" s="6" t="s">
        <v>3</v>
      </c>
    </row>
    <row r="79" spans="1:10">
      <c r="A79" s="25">
        <v>22</v>
      </c>
      <c r="B79" s="58" t="s">
        <v>66</v>
      </c>
      <c r="C79" s="43" t="s">
        <v>5</v>
      </c>
      <c r="D79" s="44">
        <v>32</v>
      </c>
      <c r="E79" s="60">
        <v>3</v>
      </c>
      <c r="F79" s="60"/>
      <c r="G79" s="60"/>
      <c r="H79" s="60"/>
      <c r="I79" s="60"/>
      <c r="J79" s="61"/>
    </row>
    <row r="80" spans="1:10">
      <c r="A80" s="25">
        <v>50</v>
      </c>
      <c r="B80" s="8" t="s">
        <v>67</v>
      </c>
      <c r="C80" s="43" t="s">
        <v>5</v>
      </c>
      <c r="D80" s="44">
        <v>101</v>
      </c>
      <c r="E80" s="60">
        <v>10</v>
      </c>
      <c r="F80" s="60"/>
      <c r="G80" s="60"/>
      <c r="H80" s="60"/>
      <c r="I80" s="60"/>
      <c r="J80" s="61"/>
    </row>
    <row r="81" spans="1:10">
      <c r="A81" s="25">
        <v>159</v>
      </c>
      <c r="B81" s="42" t="s">
        <v>68</v>
      </c>
      <c r="C81" s="43" t="s">
        <v>5</v>
      </c>
      <c r="D81" s="44">
        <v>26</v>
      </c>
      <c r="E81" s="60">
        <v>3</v>
      </c>
      <c r="F81" s="60"/>
      <c r="G81" s="60"/>
      <c r="H81" s="60"/>
      <c r="I81" s="60"/>
      <c r="J81" s="61"/>
    </row>
    <row r="82" spans="1:10">
      <c r="A82" s="25">
        <v>361</v>
      </c>
      <c r="B82" s="8" t="s">
        <v>69</v>
      </c>
      <c r="C82" s="43" t="s">
        <v>5</v>
      </c>
      <c r="D82" s="44">
        <v>147</v>
      </c>
      <c r="E82" s="60">
        <v>15</v>
      </c>
      <c r="F82" s="60"/>
      <c r="G82" s="60"/>
      <c r="H82" s="60"/>
      <c r="I82" s="60"/>
      <c r="J82" s="61"/>
    </row>
    <row r="83" spans="1:10">
      <c r="A83" s="25">
        <v>388</v>
      </c>
      <c r="B83" s="8" t="s">
        <v>70</v>
      </c>
      <c r="C83" s="43" t="s">
        <v>5</v>
      </c>
      <c r="D83" s="44">
        <v>42</v>
      </c>
      <c r="E83" s="60">
        <v>4</v>
      </c>
      <c r="F83" s="60"/>
      <c r="G83" s="60"/>
      <c r="H83" s="60"/>
      <c r="I83" s="60"/>
      <c r="J83" s="61"/>
    </row>
    <row r="84" spans="1:10">
      <c r="A84" s="25">
        <v>426</v>
      </c>
      <c r="B84" s="12" t="s">
        <v>71</v>
      </c>
      <c r="C84" s="43" t="s">
        <v>5</v>
      </c>
      <c r="D84" s="44">
        <v>46</v>
      </c>
      <c r="E84" s="60">
        <v>5</v>
      </c>
      <c r="F84" s="60"/>
      <c r="G84" s="60"/>
      <c r="H84" s="60"/>
      <c r="I84" s="60"/>
      <c r="J84" s="61"/>
    </row>
    <row r="85" spans="1:10">
      <c r="A85" s="25">
        <v>491</v>
      </c>
      <c r="B85" s="12" t="s">
        <v>72</v>
      </c>
      <c r="C85" s="43" t="s">
        <v>5</v>
      </c>
      <c r="D85" s="44">
        <v>152</v>
      </c>
      <c r="E85" s="60">
        <v>15</v>
      </c>
      <c r="F85" s="60"/>
      <c r="G85" s="60"/>
      <c r="H85" s="60"/>
      <c r="I85" s="60"/>
      <c r="J85" s="61"/>
    </row>
    <row r="86" spans="1:10">
      <c r="A86" s="25">
        <v>522</v>
      </c>
      <c r="B86" s="12" t="s">
        <v>73</v>
      </c>
      <c r="C86" s="43" t="s">
        <v>5</v>
      </c>
      <c r="D86" s="44">
        <v>102</v>
      </c>
      <c r="E86" s="60">
        <v>10</v>
      </c>
      <c r="F86" s="60"/>
      <c r="G86" s="60"/>
      <c r="H86" s="60"/>
      <c r="I86" s="60"/>
      <c r="J86" s="61"/>
    </row>
    <row r="87" spans="1:10">
      <c r="A87" s="28">
        <v>648</v>
      </c>
      <c r="B87" s="111" t="s">
        <v>74</v>
      </c>
      <c r="C87" s="30"/>
      <c r="D87" s="112">
        <v>0</v>
      </c>
      <c r="E87" s="67"/>
      <c r="F87" s="234"/>
      <c r="G87" s="234"/>
      <c r="H87" s="33" t="s">
        <v>13</v>
      </c>
      <c r="I87" s="34"/>
      <c r="J87" s="35"/>
    </row>
    <row r="88" spans="1:10">
      <c r="A88" s="113"/>
      <c r="B88" s="114"/>
      <c r="C88" s="114"/>
      <c r="D88" s="115"/>
      <c r="E88" s="116"/>
      <c r="F88" s="117"/>
      <c r="G88" s="117"/>
      <c r="H88" s="117"/>
      <c r="I88" s="117"/>
      <c r="J88" s="118"/>
    </row>
    <row r="89" spans="1:10">
      <c r="A89" s="119" t="s">
        <v>75</v>
      </c>
      <c r="B89" s="120"/>
      <c r="C89" s="23"/>
      <c r="D89" s="121">
        <v>303</v>
      </c>
      <c r="E89" s="4" t="s">
        <v>183</v>
      </c>
      <c r="F89" s="4" t="s">
        <v>184</v>
      </c>
      <c r="G89" s="4" t="s">
        <v>182</v>
      </c>
      <c r="H89" s="5" t="s">
        <v>2</v>
      </c>
      <c r="I89" s="5" t="s">
        <v>181</v>
      </c>
      <c r="J89" s="6" t="s">
        <v>3</v>
      </c>
    </row>
    <row r="90" spans="1:10">
      <c r="A90" s="25">
        <v>84</v>
      </c>
      <c r="B90" s="90" t="s">
        <v>76</v>
      </c>
      <c r="C90" s="43" t="s">
        <v>5</v>
      </c>
      <c r="D90" s="26">
        <v>25</v>
      </c>
      <c r="E90" s="60">
        <v>2</v>
      </c>
      <c r="F90" s="60"/>
      <c r="G90" s="60"/>
      <c r="H90" s="60"/>
      <c r="I90" s="60"/>
      <c r="J90" s="61"/>
    </row>
    <row r="91" spans="1:10">
      <c r="A91" s="28">
        <v>85</v>
      </c>
      <c r="B91" s="112" t="s">
        <v>77</v>
      </c>
      <c r="C91" s="30"/>
      <c r="D91" s="31">
        <v>1</v>
      </c>
      <c r="E91" s="67">
        <v>0</v>
      </c>
      <c r="F91" s="234"/>
      <c r="G91" s="234"/>
      <c r="H91" s="33" t="s">
        <v>13</v>
      </c>
      <c r="I91" s="34"/>
      <c r="J91" s="35"/>
    </row>
    <row r="92" spans="1:10">
      <c r="A92" s="25">
        <v>95</v>
      </c>
      <c r="B92" s="90" t="s">
        <v>78</v>
      </c>
      <c r="C92" s="43" t="s">
        <v>5</v>
      </c>
      <c r="D92" s="44">
        <v>76</v>
      </c>
      <c r="E92" s="60">
        <v>8</v>
      </c>
      <c r="F92" s="60"/>
      <c r="G92" s="60"/>
      <c r="H92" s="60"/>
      <c r="I92" s="60"/>
      <c r="J92" s="61"/>
    </row>
    <row r="93" spans="1:10">
      <c r="A93" s="28">
        <v>113</v>
      </c>
      <c r="B93" s="112" t="s">
        <v>79</v>
      </c>
      <c r="C93" s="30"/>
      <c r="D93" s="31">
        <v>0</v>
      </c>
      <c r="E93" s="67">
        <v>0</v>
      </c>
      <c r="F93" s="234"/>
      <c r="G93" s="234"/>
      <c r="H93" s="33" t="s">
        <v>13</v>
      </c>
      <c r="I93" s="34"/>
      <c r="J93" s="35"/>
    </row>
    <row r="94" spans="1:10">
      <c r="A94" s="25">
        <v>134</v>
      </c>
      <c r="B94" s="90" t="s">
        <v>80</v>
      </c>
      <c r="C94" s="43" t="s">
        <v>5</v>
      </c>
      <c r="D94" s="44">
        <v>28</v>
      </c>
      <c r="E94" s="60">
        <v>3</v>
      </c>
      <c r="F94" s="60"/>
      <c r="G94" s="60"/>
      <c r="H94" s="60"/>
      <c r="I94" s="60"/>
      <c r="J94" s="61"/>
    </row>
    <row r="95" spans="1:10">
      <c r="A95" s="28">
        <v>312</v>
      </c>
      <c r="B95" s="122" t="s">
        <v>81</v>
      </c>
      <c r="C95" s="30"/>
      <c r="D95" s="31">
        <v>0</v>
      </c>
      <c r="E95" s="67">
        <v>0</v>
      </c>
      <c r="F95" s="234"/>
      <c r="G95" s="234"/>
      <c r="H95" s="33" t="s">
        <v>13</v>
      </c>
      <c r="I95" s="34"/>
      <c r="J95" s="35"/>
    </row>
    <row r="96" spans="1:10">
      <c r="A96" s="25">
        <v>402</v>
      </c>
      <c r="B96" s="123" t="s">
        <v>82</v>
      </c>
      <c r="C96" s="43" t="s">
        <v>5</v>
      </c>
      <c r="D96" s="44">
        <v>50</v>
      </c>
      <c r="E96" s="60">
        <v>5</v>
      </c>
      <c r="F96" s="60"/>
      <c r="G96" s="60"/>
      <c r="H96" s="60"/>
      <c r="I96" s="60"/>
      <c r="J96" s="61"/>
    </row>
    <row r="97" spans="1:10">
      <c r="A97" s="25">
        <v>618</v>
      </c>
      <c r="B97" s="124" t="s">
        <v>83</v>
      </c>
      <c r="C97" s="43" t="s">
        <v>5</v>
      </c>
      <c r="D97" s="44">
        <v>63</v>
      </c>
      <c r="E97" s="125">
        <v>6</v>
      </c>
      <c r="F97" s="125"/>
      <c r="G97" s="125"/>
      <c r="H97" s="88"/>
      <c r="I97" s="88"/>
      <c r="J97" s="126"/>
    </row>
    <row r="98" spans="1:10">
      <c r="A98" s="25">
        <v>629</v>
      </c>
      <c r="B98" s="123" t="s">
        <v>84</v>
      </c>
      <c r="C98" s="43" t="s">
        <v>5</v>
      </c>
      <c r="D98" s="44">
        <v>55</v>
      </c>
      <c r="E98" s="125">
        <v>5</v>
      </c>
      <c r="F98" s="125"/>
      <c r="G98" s="125"/>
      <c r="H98" s="88"/>
      <c r="I98" s="88"/>
      <c r="J98" s="126"/>
    </row>
    <row r="99" spans="1:10">
      <c r="A99" s="127"/>
      <c r="B99" s="128"/>
      <c r="C99" s="128"/>
      <c r="D99" s="128"/>
      <c r="E99" s="128"/>
      <c r="F99" s="128"/>
      <c r="G99" s="128"/>
      <c r="H99" s="128"/>
      <c r="I99" s="128"/>
      <c r="J99" s="129"/>
    </row>
    <row r="100" spans="1:10">
      <c r="A100" s="21" t="s">
        <v>85</v>
      </c>
      <c r="B100" s="22"/>
      <c r="C100" s="23" t="s">
        <v>5</v>
      </c>
      <c r="D100" s="23">
        <f>D101+D102+D103+D104+D105+D106+D107</f>
        <v>97</v>
      </c>
      <c r="E100" s="4" t="s">
        <v>183</v>
      </c>
      <c r="F100" s="4" t="s">
        <v>184</v>
      </c>
      <c r="G100" s="4" t="s">
        <v>182</v>
      </c>
      <c r="H100" s="5" t="s">
        <v>2</v>
      </c>
      <c r="I100" s="5" t="s">
        <v>181</v>
      </c>
      <c r="J100" s="6" t="s">
        <v>3</v>
      </c>
    </row>
    <row r="101" spans="1:10">
      <c r="A101" s="130">
        <v>127</v>
      </c>
      <c r="B101" s="131" t="s">
        <v>86</v>
      </c>
      <c r="C101" s="14" t="s">
        <v>5</v>
      </c>
      <c r="D101" s="14">
        <v>7</v>
      </c>
      <c r="E101" s="14">
        <v>1</v>
      </c>
      <c r="F101" s="14"/>
      <c r="G101" s="14"/>
      <c r="H101" s="88"/>
      <c r="I101" s="88"/>
      <c r="J101" s="126"/>
    </row>
    <row r="102" spans="1:10">
      <c r="A102" s="25">
        <v>499</v>
      </c>
      <c r="B102" s="132" t="s">
        <v>87</v>
      </c>
      <c r="C102" s="133" t="s">
        <v>5</v>
      </c>
      <c r="D102" s="26">
        <v>11</v>
      </c>
      <c r="E102" s="26">
        <v>1</v>
      </c>
      <c r="F102" s="26"/>
      <c r="G102" s="26"/>
      <c r="H102" s="88"/>
      <c r="I102" s="88"/>
      <c r="J102" s="126"/>
    </row>
    <row r="103" spans="1:10">
      <c r="A103" s="25">
        <v>560</v>
      </c>
      <c r="B103" s="79" t="s">
        <v>88</v>
      </c>
      <c r="C103" s="80" t="s">
        <v>5</v>
      </c>
      <c r="D103" s="44">
        <v>31</v>
      </c>
      <c r="E103" s="44">
        <v>3</v>
      </c>
      <c r="F103" s="44"/>
      <c r="G103" s="44"/>
      <c r="H103" s="88"/>
      <c r="I103" s="88"/>
      <c r="J103" s="126"/>
    </row>
    <row r="104" spans="1:10">
      <c r="A104" s="25">
        <v>578</v>
      </c>
      <c r="B104" s="79" t="s">
        <v>88</v>
      </c>
      <c r="C104" s="80" t="s">
        <v>5</v>
      </c>
      <c r="D104" s="26">
        <v>9</v>
      </c>
      <c r="E104" s="26">
        <v>1</v>
      </c>
      <c r="F104" s="26"/>
      <c r="G104" s="26"/>
      <c r="H104" s="88"/>
      <c r="I104" s="88"/>
      <c r="J104" s="126"/>
    </row>
    <row r="105" spans="1:10">
      <c r="A105" s="25">
        <v>586</v>
      </c>
      <c r="B105" s="75" t="s">
        <v>88</v>
      </c>
      <c r="C105" s="80" t="s">
        <v>5</v>
      </c>
      <c r="D105" s="44">
        <v>8</v>
      </c>
      <c r="E105" s="44">
        <v>1</v>
      </c>
      <c r="F105" s="44"/>
      <c r="G105" s="44"/>
      <c r="H105" s="88"/>
      <c r="I105" s="88"/>
      <c r="J105" s="126"/>
    </row>
    <row r="106" spans="1:10">
      <c r="A106" s="25">
        <v>644</v>
      </c>
      <c r="B106" s="75" t="s">
        <v>89</v>
      </c>
      <c r="C106" s="80" t="s">
        <v>5</v>
      </c>
      <c r="D106" s="44">
        <v>13</v>
      </c>
      <c r="E106" s="44">
        <v>1</v>
      </c>
      <c r="F106" s="44"/>
      <c r="G106" s="44"/>
      <c r="H106" s="88"/>
      <c r="I106" s="88"/>
      <c r="J106" s="126"/>
    </row>
    <row r="107" spans="1:10">
      <c r="A107" s="25">
        <v>658</v>
      </c>
      <c r="B107" s="75" t="s">
        <v>90</v>
      </c>
      <c r="C107" s="80" t="s">
        <v>5</v>
      </c>
      <c r="D107" s="26">
        <v>18</v>
      </c>
      <c r="E107" s="26">
        <v>2</v>
      </c>
      <c r="F107" s="26"/>
      <c r="G107" s="26"/>
      <c r="H107" s="88"/>
      <c r="I107" s="88"/>
      <c r="J107" s="126"/>
    </row>
    <row r="108" spans="1:10">
      <c r="A108" s="37"/>
      <c r="B108" s="103"/>
      <c r="C108" s="134"/>
      <c r="D108" s="103"/>
      <c r="E108" s="103"/>
      <c r="F108" s="103"/>
      <c r="G108" s="103"/>
      <c r="H108" s="128"/>
      <c r="I108" s="128"/>
      <c r="J108" s="129"/>
    </row>
    <row r="109" spans="1:10">
      <c r="A109" s="93" t="s">
        <v>91</v>
      </c>
      <c r="B109" s="94"/>
      <c r="C109" s="23"/>
      <c r="D109" s="23">
        <f>D110+D111+D112+D113+D114+D115+D116+D117+D118</f>
        <v>219</v>
      </c>
      <c r="E109" s="4" t="s">
        <v>183</v>
      </c>
      <c r="F109" s="4" t="s">
        <v>184</v>
      </c>
      <c r="G109" s="4" t="s">
        <v>182</v>
      </c>
      <c r="H109" s="5" t="s">
        <v>2</v>
      </c>
      <c r="I109" s="5" t="s">
        <v>181</v>
      </c>
      <c r="J109" s="6" t="s">
        <v>3</v>
      </c>
    </row>
    <row r="110" spans="1:10">
      <c r="A110" s="25">
        <v>42</v>
      </c>
      <c r="B110" s="90" t="s">
        <v>92</v>
      </c>
      <c r="C110" s="43" t="s">
        <v>5</v>
      </c>
      <c r="D110" s="44">
        <v>16</v>
      </c>
      <c r="E110" s="45">
        <v>2</v>
      </c>
      <c r="F110" s="45"/>
      <c r="G110" s="45"/>
      <c r="H110" s="88"/>
      <c r="I110" s="88"/>
      <c r="J110" s="126"/>
    </row>
    <row r="111" spans="1:10">
      <c r="A111" s="25">
        <v>55</v>
      </c>
      <c r="B111" s="69" t="s">
        <v>93</v>
      </c>
      <c r="C111" s="43" t="s">
        <v>5</v>
      </c>
      <c r="D111" s="26">
        <v>6</v>
      </c>
      <c r="E111" s="27">
        <v>1</v>
      </c>
      <c r="F111" s="27"/>
      <c r="G111" s="27"/>
      <c r="H111" s="88"/>
      <c r="I111" s="88"/>
      <c r="J111" s="126"/>
    </row>
    <row r="112" spans="1:10">
      <c r="A112" s="25">
        <v>121</v>
      </c>
      <c r="B112" s="135" t="s">
        <v>94</v>
      </c>
      <c r="C112" s="76" t="s">
        <v>5</v>
      </c>
      <c r="D112" s="44">
        <v>43</v>
      </c>
      <c r="E112" s="45">
        <v>4</v>
      </c>
      <c r="F112" s="45"/>
      <c r="G112" s="45"/>
      <c r="H112" s="88"/>
      <c r="I112" s="88"/>
      <c r="J112" s="126"/>
    </row>
    <row r="113" spans="1:10">
      <c r="A113" s="25">
        <v>133</v>
      </c>
      <c r="B113" s="136" t="s">
        <v>95</v>
      </c>
      <c r="C113" s="137" t="s">
        <v>5</v>
      </c>
      <c r="D113" s="44">
        <v>18</v>
      </c>
      <c r="E113" s="45">
        <v>2</v>
      </c>
      <c r="F113" s="45"/>
      <c r="G113" s="45"/>
      <c r="H113" s="88"/>
      <c r="I113" s="88"/>
      <c r="J113" s="126"/>
    </row>
    <row r="114" spans="1:10">
      <c r="A114" s="25">
        <v>223</v>
      </c>
      <c r="B114" s="138" t="s">
        <v>96</v>
      </c>
      <c r="C114" s="76" t="s">
        <v>5</v>
      </c>
      <c r="D114" s="44">
        <v>29</v>
      </c>
      <c r="E114" s="45">
        <v>3</v>
      </c>
      <c r="F114" s="45"/>
      <c r="G114" s="45"/>
      <c r="H114" s="88"/>
      <c r="I114" s="88"/>
      <c r="J114" s="126"/>
    </row>
    <row r="115" spans="1:10">
      <c r="A115" s="25">
        <v>273</v>
      </c>
      <c r="B115" s="63" t="s">
        <v>97</v>
      </c>
      <c r="C115" s="76" t="s">
        <v>5</v>
      </c>
      <c r="D115" s="44">
        <v>47</v>
      </c>
      <c r="E115" s="45">
        <v>5</v>
      </c>
      <c r="F115" s="45"/>
      <c r="G115" s="45"/>
      <c r="H115" s="88"/>
      <c r="I115" s="88"/>
      <c r="J115" s="126"/>
    </row>
    <row r="116" spans="1:10">
      <c r="A116" s="25">
        <v>322</v>
      </c>
      <c r="B116" s="63" t="s">
        <v>98</v>
      </c>
      <c r="C116" s="139" t="s">
        <v>5</v>
      </c>
      <c r="D116" s="44">
        <v>25</v>
      </c>
      <c r="E116" s="45">
        <v>2</v>
      </c>
      <c r="F116" s="45"/>
      <c r="G116" s="45"/>
      <c r="H116" s="88"/>
      <c r="I116" s="88"/>
      <c r="J116" s="126"/>
    </row>
    <row r="117" spans="1:10">
      <c r="A117" s="25">
        <v>573</v>
      </c>
      <c r="B117" s="58" t="s">
        <v>99</v>
      </c>
      <c r="C117" s="76" t="s">
        <v>5</v>
      </c>
      <c r="D117" s="44">
        <v>35</v>
      </c>
      <c r="E117" s="45">
        <v>3</v>
      </c>
      <c r="F117" s="45"/>
      <c r="G117" s="45"/>
      <c r="H117" s="88"/>
      <c r="I117" s="88"/>
      <c r="J117" s="126"/>
    </row>
    <row r="118" spans="1:10">
      <c r="A118" s="140">
        <v>582</v>
      </c>
      <c r="B118" s="141" t="s">
        <v>100</v>
      </c>
      <c r="C118" s="142"/>
      <c r="D118" s="143">
        <v>0</v>
      </c>
      <c r="E118" s="144"/>
      <c r="F118" s="235"/>
      <c r="G118" s="235"/>
      <c r="H118" s="33" t="s">
        <v>13</v>
      </c>
      <c r="I118" s="34"/>
      <c r="J118" s="35"/>
    </row>
    <row r="119" spans="1:10">
      <c r="A119" s="37"/>
      <c r="B119" s="16"/>
      <c r="C119" s="145"/>
      <c r="D119" s="103"/>
      <c r="E119" s="18"/>
      <c r="F119" s="18"/>
      <c r="G119" s="18"/>
      <c r="H119" s="128"/>
      <c r="I119" s="128"/>
      <c r="J119" s="129"/>
    </row>
    <row r="120" spans="1:10">
      <c r="A120" s="119" t="s">
        <v>101</v>
      </c>
      <c r="B120" s="120"/>
      <c r="C120" s="23"/>
      <c r="D120" s="121">
        <f>D121+D122+D123+D124+D125+D126</f>
        <v>267</v>
      </c>
      <c r="E120" s="4" t="s">
        <v>183</v>
      </c>
      <c r="F120" s="4" t="s">
        <v>184</v>
      </c>
      <c r="G120" s="4" t="s">
        <v>182</v>
      </c>
      <c r="H120" s="5" t="s">
        <v>2</v>
      </c>
      <c r="I120" s="5" t="s">
        <v>181</v>
      </c>
      <c r="J120" s="6" t="s">
        <v>3</v>
      </c>
    </row>
    <row r="121" spans="1:10">
      <c r="A121" s="146">
        <v>472</v>
      </c>
      <c r="B121" s="42" t="s">
        <v>88</v>
      </c>
      <c r="C121" s="147" t="s">
        <v>5</v>
      </c>
      <c r="D121" s="148">
        <v>53</v>
      </c>
      <c r="E121" s="149">
        <v>5</v>
      </c>
      <c r="F121" s="149"/>
      <c r="G121" s="149"/>
      <c r="H121" s="88"/>
      <c r="I121" s="88"/>
      <c r="J121" s="126"/>
    </row>
    <row r="122" spans="1:10">
      <c r="A122" s="25">
        <v>490</v>
      </c>
      <c r="B122" s="79" t="s">
        <v>88</v>
      </c>
      <c r="C122" s="76" t="s">
        <v>5</v>
      </c>
      <c r="D122" s="44">
        <v>113</v>
      </c>
      <c r="E122" s="45">
        <v>11</v>
      </c>
      <c r="F122" s="45"/>
      <c r="G122" s="45"/>
      <c r="H122" s="88"/>
      <c r="I122" s="88"/>
      <c r="J122" s="126"/>
    </row>
    <row r="123" spans="1:10">
      <c r="A123" s="25">
        <v>521</v>
      </c>
      <c r="B123" s="79" t="s">
        <v>102</v>
      </c>
      <c r="C123" s="76" t="s">
        <v>5</v>
      </c>
      <c r="D123" s="44">
        <v>47</v>
      </c>
      <c r="E123" s="45">
        <v>5</v>
      </c>
      <c r="F123" s="45"/>
      <c r="G123" s="45"/>
      <c r="H123" s="88"/>
      <c r="I123" s="88"/>
      <c r="J123" s="126"/>
    </row>
    <row r="124" spans="1:10">
      <c r="A124" s="28">
        <v>594</v>
      </c>
      <c r="B124" s="150" t="s">
        <v>88</v>
      </c>
      <c r="C124" s="66" t="s">
        <v>5</v>
      </c>
      <c r="D124" s="31">
        <v>1</v>
      </c>
      <c r="E124" s="32"/>
      <c r="F124" s="232"/>
      <c r="G124" s="232"/>
      <c r="H124" s="33" t="s">
        <v>13</v>
      </c>
      <c r="I124" s="34"/>
      <c r="J124" s="35"/>
    </row>
    <row r="125" spans="1:10">
      <c r="A125" s="25">
        <v>654</v>
      </c>
      <c r="B125" s="151" t="s">
        <v>88</v>
      </c>
      <c r="C125" s="76" t="s">
        <v>5</v>
      </c>
      <c r="D125" s="44">
        <v>38</v>
      </c>
      <c r="E125" s="45">
        <v>4</v>
      </c>
      <c r="F125" s="45"/>
      <c r="G125" s="45"/>
      <c r="H125" s="88"/>
      <c r="I125" s="88"/>
      <c r="J125" s="126"/>
    </row>
    <row r="126" spans="1:10" ht="15.75" thickBot="1">
      <c r="A126" s="7">
        <v>164</v>
      </c>
      <c r="B126" s="152" t="s">
        <v>103</v>
      </c>
      <c r="C126" s="9" t="s">
        <v>5</v>
      </c>
      <c r="D126" s="4">
        <v>15</v>
      </c>
      <c r="E126" s="13">
        <v>1</v>
      </c>
      <c r="F126" s="13"/>
      <c r="G126" s="13"/>
      <c r="H126" s="88"/>
      <c r="I126" s="88"/>
      <c r="J126" s="126"/>
    </row>
    <row r="127" spans="1:10" ht="20.25" customHeight="1" thickBot="1">
      <c r="A127" s="262"/>
      <c r="B127" s="263"/>
      <c r="C127" s="263"/>
      <c r="D127" s="263"/>
      <c r="E127" s="263"/>
      <c r="F127" s="263"/>
      <c r="G127" s="263"/>
      <c r="H127" s="263"/>
      <c r="I127" s="263"/>
      <c r="J127" s="264"/>
    </row>
    <row r="128" spans="1:10">
      <c r="A128" s="91" t="s">
        <v>104</v>
      </c>
      <c r="B128" s="92"/>
      <c r="C128" s="153"/>
      <c r="D128" s="153">
        <f>D129+D146+D156+D163+D174</f>
        <v>1697</v>
      </c>
      <c r="E128" s="252"/>
      <c r="F128" s="250"/>
      <c r="G128" s="250"/>
      <c r="H128" s="250"/>
      <c r="I128" s="250"/>
      <c r="J128" s="251"/>
    </row>
    <row r="129" spans="1:10">
      <c r="A129" s="93" t="s">
        <v>105</v>
      </c>
      <c r="B129" s="94"/>
      <c r="C129" s="23"/>
      <c r="D129" s="23">
        <f>D130+D131+D132+D133+D134+D135+D136+D137+D138+D139+D140+D141+D142+D143+D144</f>
        <v>550</v>
      </c>
      <c r="E129" s="4" t="s">
        <v>183</v>
      </c>
      <c r="F129" s="4" t="s">
        <v>184</v>
      </c>
      <c r="G129" s="4" t="s">
        <v>182</v>
      </c>
      <c r="H129" s="5" t="s">
        <v>2</v>
      </c>
      <c r="I129" s="5" t="s">
        <v>181</v>
      </c>
      <c r="J129" s="6" t="s">
        <v>3</v>
      </c>
    </row>
    <row r="130" spans="1:10">
      <c r="A130" s="25">
        <v>89</v>
      </c>
      <c r="B130" s="69" t="s">
        <v>106</v>
      </c>
      <c r="C130" s="43" t="s">
        <v>5</v>
      </c>
      <c r="D130" s="154">
        <v>6</v>
      </c>
      <c r="E130" s="125">
        <v>1</v>
      </c>
      <c r="F130" s="125"/>
      <c r="G130" s="125"/>
      <c r="H130" s="125"/>
      <c r="I130" s="125"/>
      <c r="J130" s="155"/>
    </row>
    <row r="131" spans="1:10">
      <c r="A131" s="25">
        <v>143</v>
      </c>
      <c r="B131" s="90" t="s">
        <v>107</v>
      </c>
      <c r="C131" s="43" t="s">
        <v>5</v>
      </c>
      <c r="D131" s="154">
        <v>16</v>
      </c>
      <c r="E131" s="125">
        <v>2</v>
      </c>
      <c r="F131" s="125"/>
      <c r="G131" s="125"/>
      <c r="H131" s="125"/>
      <c r="I131" s="125"/>
      <c r="J131" s="155"/>
    </row>
    <row r="132" spans="1:10">
      <c r="A132" s="25">
        <v>166</v>
      </c>
      <c r="B132" s="69" t="s">
        <v>108</v>
      </c>
      <c r="C132" s="43" t="s">
        <v>5</v>
      </c>
      <c r="D132" s="154">
        <v>18</v>
      </c>
      <c r="E132" s="125">
        <v>2</v>
      </c>
      <c r="F132" s="125"/>
      <c r="G132" s="125"/>
      <c r="H132" s="125"/>
      <c r="I132" s="125"/>
      <c r="J132" s="155"/>
    </row>
    <row r="133" spans="1:10">
      <c r="A133" s="25">
        <v>200</v>
      </c>
      <c r="B133" s="69" t="s">
        <v>109</v>
      </c>
      <c r="C133" s="14" t="s">
        <v>5</v>
      </c>
      <c r="D133" s="156">
        <v>39</v>
      </c>
      <c r="E133" s="125">
        <v>4</v>
      </c>
      <c r="F133" s="125"/>
      <c r="G133" s="125"/>
      <c r="H133" s="125"/>
      <c r="I133" s="125"/>
      <c r="J133" s="155"/>
    </row>
    <row r="134" spans="1:10">
      <c r="A134" s="25">
        <v>226</v>
      </c>
      <c r="B134" s="69" t="s">
        <v>110</v>
      </c>
      <c r="C134" s="43" t="s">
        <v>5</v>
      </c>
      <c r="D134" s="154">
        <v>15</v>
      </c>
      <c r="E134" s="125">
        <v>1</v>
      </c>
      <c r="F134" s="125"/>
      <c r="G134" s="125"/>
      <c r="H134" s="125"/>
      <c r="I134" s="125"/>
      <c r="J134" s="155"/>
    </row>
    <row r="135" spans="1:10">
      <c r="A135" s="25">
        <v>241</v>
      </c>
      <c r="B135" s="90" t="s">
        <v>111</v>
      </c>
      <c r="C135" s="43" t="s">
        <v>5</v>
      </c>
      <c r="D135" s="154">
        <v>39</v>
      </c>
      <c r="E135" s="125">
        <v>4</v>
      </c>
      <c r="F135" s="125"/>
      <c r="G135" s="125"/>
      <c r="H135" s="125"/>
      <c r="I135" s="125"/>
      <c r="J135" s="155"/>
    </row>
    <row r="136" spans="1:10">
      <c r="A136" s="140">
        <v>251</v>
      </c>
      <c r="B136" s="157" t="s">
        <v>112</v>
      </c>
      <c r="C136" s="158"/>
      <c r="D136" s="159"/>
      <c r="E136" s="32"/>
      <c r="F136" s="232"/>
      <c r="G136" s="232"/>
      <c r="H136" s="33" t="s">
        <v>13</v>
      </c>
      <c r="I136" s="34"/>
      <c r="J136" s="35"/>
    </row>
    <row r="137" spans="1:10">
      <c r="A137" s="25">
        <v>271</v>
      </c>
      <c r="B137" s="69" t="s">
        <v>113</v>
      </c>
      <c r="C137" s="160" t="s">
        <v>5</v>
      </c>
      <c r="D137" s="154">
        <v>46</v>
      </c>
      <c r="E137" s="125">
        <v>5</v>
      </c>
      <c r="F137" s="125"/>
      <c r="G137" s="125"/>
      <c r="H137" s="125"/>
      <c r="I137" s="125"/>
      <c r="J137" s="155"/>
    </row>
    <row r="138" spans="1:10">
      <c r="A138" s="25">
        <v>291</v>
      </c>
      <c r="B138" s="69" t="s">
        <v>114</v>
      </c>
      <c r="C138" s="14" t="s">
        <v>5</v>
      </c>
      <c r="D138" s="156">
        <v>83</v>
      </c>
      <c r="E138" s="125">
        <v>8</v>
      </c>
      <c r="F138" s="125"/>
      <c r="G138" s="125"/>
      <c r="H138" s="125"/>
      <c r="I138" s="125"/>
      <c r="J138" s="155"/>
    </row>
    <row r="139" spans="1:10">
      <c r="A139" s="25">
        <v>392</v>
      </c>
      <c r="B139" s="69" t="s">
        <v>115</v>
      </c>
      <c r="C139" s="43" t="s">
        <v>5</v>
      </c>
      <c r="D139" s="154">
        <v>36</v>
      </c>
      <c r="E139" s="125">
        <v>4</v>
      </c>
      <c r="F139" s="125"/>
      <c r="G139" s="125"/>
      <c r="H139" s="125"/>
      <c r="I139" s="125"/>
      <c r="J139" s="155"/>
    </row>
    <row r="140" spans="1:10">
      <c r="A140" s="25">
        <v>459</v>
      </c>
      <c r="B140" s="69" t="s">
        <v>116</v>
      </c>
      <c r="C140" s="43" t="s">
        <v>5</v>
      </c>
      <c r="D140" s="156">
        <v>10</v>
      </c>
      <c r="E140" s="125">
        <v>1</v>
      </c>
      <c r="F140" s="125"/>
      <c r="G140" s="125"/>
      <c r="H140" s="125"/>
      <c r="I140" s="125"/>
      <c r="J140" s="155"/>
    </row>
    <row r="141" spans="1:10">
      <c r="A141" s="140">
        <v>503</v>
      </c>
      <c r="B141" s="157" t="s">
        <v>117</v>
      </c>
      <c r="C141" s="158"/>
      <c r="D141" s="161"/>
      <c r="E141" s="32"/>
      <c r="F141" s="232"/>
      <c r="G141" s="232"/>
      <c r="H141" s="33" t="s">
        <v>13</v>
      </c>
      <c r="I141" s="34"/>
      <c r="J141" s="35"/>
    </row>
    <row r="142" spans="1:10">
      <c r="A142" s="25">
        <v>554</v>
      </c>
      <c r="B142" s="90" t="s">
        <v>118</v>
      </c>
      <c r="C142" s="160" t="s">
        <v>5</v>
      </c>
      <c r="D142" s="154">
        <v>51</v>
      </c>
      <c r="E142" s="125">
        <v>5</v>
      </c>
      <c r="F142" s="125"/>
      <c r="G142" s="125"/>
      <c r="H142" s="125"/>
      <c r="I142" s="125"/>
      <c r="J142" s="155"/>
    </row>
    <row r="143" spans="1:10">
      <c r="A143" s="25">
        <v>649</v>
      </c>
      <c r="B143" s="69" t="s">
        <v>119</v>
      </c>
      <c r="C143" s="43" t="s">
        <v>5</v>
      </c>
      <c r="D143" s="154">
        <v>181</v>
      </c>
      <c r="E143" s="125">
        <v>18</v>
      </c>
      <c r="F143" s="125"/>
      <c r="G143" s="125"/>
      <c r="H143" s="125"/>
      <c r="I143" s="125"/>
      <c r="J143" s="155"/>
    </row>
    <row r="144" spans="1:10">
      <c r="A144" s="25">
        <v>942</v>
      </c>
      <c r="B144" s="90" t="s">
        <v>120</v>
      </c>
      <c r="C144" s="43" t="s">
        <v>5</v>
      </c>
      <c r="D144" s="154">
        <v>10</v>
      </c>
      <c r="E144" s="125">
        <v>1</v>
      </c>
      <c r="F144" s="125"/>
      <c r="G144" s="125"/>
      <c r="H144" s="125"/>
      <c r="I144" s="125"/>
      <c r="J144" s="155"/>
    </row>
    <row r="145" spans="1:10">
      <c r="A145" s="37"/>
      <c r="B145" s="16"/>
      <c r="C145" s="17"/>
      <c r="D145" s="16"/>
      <c r="E145" s="162"/>
      <c r="F145" s="163"/>
      <c r="G145" s="163"/>
      <c r="H145" s="163"/>
      <c r="I145" s="163"/>
      <c r="J145" s="164"/>
    </row>
    <row r="146" spans="1:10">
      <c r="A146" s="119" t="s">
        <v>121</v>
      </c>
      <c r="B146" s="120"/>
      <c r="C146" s="165"/>
      <c r="D146" s="166">
        <f>D147+D148+D149+D150+D151+D152+D153+D154</f>
        <v>237</v>
      </c>
      <c r="E146" s="4" t="s">
        <v>183</v>
      </c>
      <c r="F146" s="4" t="s">
        <v>184</v>
      </c>
      <c r="G146" s="4" t="s">
        <v>182</v>
      </c>
      <c r="H146" s="5" t="s">
        <v>2</v>
      </c>
      <c r="I146" s="5" t="s">
        <v>181</v>
      </c>
      <c r="J146" s="6" t="s">
        <v>3</v>
      </c>
    </row>
    <row r="147" spans="1:10">
      <c r="A147" s="167">
        <v>76</v>
      </c>
      <c r="B147" s="90" t="s">
        <v>122</v>
      </c>
      <c r="C147" s="14" t="s">
        <v>5</v>
      </c>
      <c r="D147" s="168">
        <v>13</v>
      </c>
      <c r="E147" s="125">
        <v>1</v>
      </c>
      <c r="F147" s="125"/>
      <c r="G147" s="125"/>
      <c r="H147" s="125"/>
      <c r="I147" s="125"/>
      <c r="J147" s="155"/>
    </row>
    <row r="148" spans="1:10">
      <c r="A148" s="167">
        <v>83</v>
      </c>
      <c r="B148" s="69" t="s">
        <v>122</v>
      </c>
      <c r="C148" s="9" t="s">
        <v>5</v>
      </c>
      <c r="D148" s="169">
        <v>50</v>
      </c>
      <c r="E148" s="125">
        <v>5</v>
      </c>
      <c r="F148" s="125"/>
      <c r="G148" s="125"/>
      <c r="H148" s="125"/>
      <c r="I148" s="125"/>
      <c r="J148" s="155"/>
    </row>
    <row r="149" spans="1:10">
      <c r="A149" s="167">
        <v>177</v>
      </c>
      <c r="B149" s="90" t="s">
        <v>123</v>
      </c>
      <c r="C149" s="9" t="s">
        <v>5</v>
      </c>
      <c r="D149" s="169">
        <v>40</v>
      </c>
      <c r="E149" s="125">
        <v>4</v>
      </c>
      <c r="F149" s="125"/>
      <c r="G149" s="125"/>
      <c r="H149" s="125"/>
      <c r="I149" s="125"/>
      <c r="J149" s="155"/>
    </row>
    <row r="150" spans="1:10">
      <c r="A150" s="170">
        <v>242</v>
      </c>
      <c r="B150" s="69" t="s">
        <v>124</v>
      </c>
      <c r="C150" s="9" t="s">
        <v>5</v>
      </c>
      <c r="D150" s="169">
        <v>29</v>
      </c>
      <c r="E150" s="125">
        <v>3</v>
      </c>
      <c r="F150" s="125"/>
      <c r="G150" s="125"/>
      <c r="H150" s="125"/>
      <c r="I150" s="125"/>
      <c r="J150" s="155"/>
    </row>
    <row r="151" spans="1:10">
      <c r="A151" s="171">
        <v>295</v>
      </c>
      <c r="B151" s="36" t="s">
        <v>125</v>
      </c>
      <c r="C151" s="30"/>
      <c r="D151" s="172"/>
      <c r="E151" s="32"/>
      <c r="F151" s="232"/>
      <c r="G151" s="232"/>
      <c r="H151" s="33" t="s">
        <v>13</v>
      </c>
      <c r="I151" s="34"/>
      <c r="J151" s="35"/>
    </row>
    <row r="152" spans="1:10">
      <c r="A152" s="173">
        <v>317</v>
      </c>
      <c r="B152" s="174" t="s">
        <v>126</v>
      </c>
      <c r="C152" s="9" t="s">
        <v>5</v>
      </c>
      <c r="D152" s="169">
        <v>11</v>
      </c>
      <c r="E152" s="125">
        <v>1</v>
      </c>
      <c r="F152" s="125"/>
      <c r="G152" s="125"/>
      <c r="H152" s="125"/>
      <c r="I152" s="125"/>
      <c r="J152" s="155"/>
    </row>
    <row r="153" spans="1:10">
      <c r="A153" s="167">
        <v>447</v>
      </c>
      <c r="B153" s="90" t="s">
        <v>127</v>
      </c>
      <c r="C153" s="9" t="s">
        <v>5</v>
      </c>
      <c r="D153" s="169">
        <v>59</v>
      </c>
      <c r="E153" s="125">
        <v>6</v>
      </c>
      <c r="F153" s="125"/>
      <c r="G153" s="125"/>
      <c r="H153" s="125"/>
      <c r="I153" s="125"/>
      <c r="J153" s="155"/>
    </row>
    <row r="154" spans="1:10">
      <c r="A154" s="167">
        <v>533</v>
      </c>
      <c r="B154" s="90" t="s">
        <v>128</v>
      </c>
      <c r="C154" s="9" t="s">
        <v>5</v>
      </c>
      <c r="D154" s="169">
        <v>35</v>
      </c>
      <c r="E154" s="125">
        <v>3</v>
      </c>
      <c r="F154" s="125"/>
      <c r="G154" s="125"/>
      <c r="H154" s="125"/>
      <c r="I154" s="125"/>
      <c r="J154" s="155"/>
    </row>
    <row r="155" spans="1:10">
      <c r="A155" s="127"/>
      <c r="B155" s="128"/>
      <c r="C155" s="128"/>
      <c r="D155" s="128"/>
      <c r="E155" s="128"/>
      <c r="F155" s="128"/>
      <c r="G155" s="128"/>
      <c r="H155" s="128"/>
      <c r="I155" s="128"/>
      <c r="J155" s="129"/>
    </row>
    <row r="156" spans="1:10">
      <c r="A156" s="93" t="s">
        <v>129</v>
      </c>
      <c r="B156" s="94"/>
      <c r="C156" s="23"/>
      <c r="D156" s="23">
        <f>D157+D158+D159+D160+D161</f>
        <v>232</v>
      </c>
      <c r="E156" s="4" t="s">
        <v>183</v>
      </c>
      <c r="F156" s="4" t="s">
        <v>184</v>
      </c>
      <c r="G156" s="4" t="s">
        <v>182</v>
      </c>
      <c r="H156" s="5" t="s">
        <v>2</v>
      </c>
      <c r="I156" s="5" t="s">
        <v>181</v>
      </c>
      <c r="J156" s="6" t="s">
        <v>3</v>
      </c>
    </row>
    <row r="157" spans="1:10">
      <c r="A157" s="25">
        <v>99</v>
      </c>
      <c r="B157" s="90" t="s">
        <v>130</v>
      </c>
      <c r="C157" s="76" t="s">
        <v>5</v>
      </c>
      <c r="D157" s="44">
        <v>55</v>
      </c>
      <c r="E157" s="45">
        <v>5</v>
      </c>
      <c r="F157" s="45"/>
      <c r="G157" s="45"/>
      <c r="H157" s="175"/>
      <c r="I157" s="175"/>
      <c r="J157" s="176"/>
    </row>
    <row r="158" spans="1:10">
      <c r="A158" s="25">
        <v>179</v>
      </c>
      <c r="B158" s="90" t="s">
        <v>131</v>
      </c>
      <c r="C158" s="76" t="s">
        <v>5</v>
      </c>
      <c r="D158" s="44">
        <v>86</v>
      </c>
      <c r="E158" s="45">
        <v>9</v>
      </c>
      <c r="F158" s="45"/>
      <c r="G158" s="45"/>
      <c r="H158" s="175"/>
      <c r="I158" s="175"/>
      <c r="J158" s="176"/>
    </row>
    <row r="159" spans="1:10">
      <c r="A159" s="25">
        <v>245</v>
      </c>
      <c r="B159" s="90" t="s">
        <v>132</v>
      </c>
      <c r="C159" s="76" t="s">
        <v>5</v>
      </c>
      <c r="D159" s="44">
        <v>64</v>
      </c>
      <c r="E159" s="45">
        <v>6</v>
      </c>
      <c r="F159" s="45"/>
      <c r="G159" s="45"/>
      <c r="H159" s="175"/>
      <c r="I159" s="175"/>
      <c r="J159" s="176"/>
    </row>
    <row r="160" spans="1:10">
      <c r="A160" s="25">
        <v>363</v>
      </c>
      <c r="B160" s="90" t="s">
        <v>133</v>
      </c>
      <c r="C160" s="80" t="s">
        <v>5</v>
      </c>
      <c r="D160" s="44">
        <v>13</v>
      </c>
      <c r="E160" s="45">
        <v>1</v>
      </c>
      <c r="F160" s="45"/>
      <c r="G160" s="45"/>
      <c r="H160" s="175"/>
      <c r="I160" s="175"/>
      <c r="J160" s="176"/>
    </row>
    <row r="161" spans="1:10">
      <c r="A161" s="25">
        <v>364</v>
      </c>
      <c r="B161" s="90" t="s">
        <v>134</v>
      </c>
      <c r="C161" s="80" t="s">
        <v>5</v>
      </c>
      <c r="D161" s="44">
        <v>14</v>
      </c>
      <c r="E161" s="45">
        <v>1</v>
      </c>
      <c r="F161" s="45"/>
      <c r="G161" s="45"/>
      <c r="H161" s="175"/>
      <c r="I161" s="175"/>
      <c r="J161" s="176"/>
    </row>
    <row r="162" spans="1:10">
      <c r="A162" s="37"/>
      <c r="B162" s="16"/>
      <c r="C162" s="177"/>
      <c r="D162" s="17"/>
      <c r="E162" s="18"/>
      <c r="F162" s="18"/>
      <c r="G162" s="18"/>
      <c r="H162" s="16"/>
      <c r="I162" s="16"/>
      <c r="J162" s="178"/>
    </row>
    <row r="163" spans="1:10">
      <c r="A163" s="93" t="s">
        <v>135</v>
      </c>
      <c r="B163" s="94"/>
      <c r="C163" s="23"/>
      <c r="D163" s="23">
        <f>D164+D165+D166+D167+D168+D169+D170+D171</f>
        <v>288</v>
      </c>
      <c r="E163" s="4" t="s">
        <v>183</v>
      </c>
      <c r="F163" s="4" t="s">
        <v>184</v>
      </c>
      <c r="G163" s="4" t="s">
        <v>182</v>
      </c>
      <c r="H163" s="5" t="s">
        <v>2</v>
      </c>
      <c r="I163" s="5" t="s">
        <v>181</v>
      </c>
      <c r="J163" s="6" t="s">
        <v>3</v>
      </c>
    </row>
    <row r="164" spans="1:10">
      <c r="A164" s="25">
        <v>37</v>
      </c>
      <c r="B164" s="90" t="s">
        <v>136</v>
      </c>
      <c r="C164" s="76" t="s">
        <v>5</v>
      </c>
      <c r="D164" s="44">
        <v>61</v>
      </c>
      <c r="E164" s="45">
        <v>6</v>
      </c>
      <c r="F164" s="45"/>
      <c r="G164" s="45"/>
      <c r="H164" s="175"/>
      <c r="I164" s="175"/>
      <c r="J164" s="176"/>
    </row>
    <row r="165" spans="1:10">
      <c r="A165" s="25">
        <v>43</v>
      </c>
      <c r="B165" s="90" t="s">
        <v>137</v>
      </c>
      <c r="C165" s="76" t="s">
        <v>5</v>
      </c>
      <c r="D165" s="44">
        <v>11</v>
      </c>
      <c r="E165" s="45">
        <v>1</v>
      </c>
      <c r="F165" s="45"/>
      <c r="G165" s="45"/>
      <c r="H165" s="175"/>
      <c r="I165" s="175"/>
      <c r="J165" s="176"/>
    </row>
    <row r="166" spans="1:10">
      <c r="A166" s="25">
        <v>93</v>
      </c>
      <c r="B166" s="69" t="s">
        <v>138</v>
      </c>
      <c r="C166" s="76" t="s">
        <v>5</v>
      </c>
      <c r="D166" s="44">
        <v>23</v>
      </c>
      <c r="E166" s="45">
        <v>2</v>
      </c>
      <c r="F166" s="45"/>
      <c r="G166" s="45"/>
      <c r="H166" s="175"/>
      <c r="I166" s="175"/>
      <c r="J166" s="176"/>
    </row>
    <row r="167" spans="1:10">
      <c r="A167" s="179">
        <v>101</v>
      </c>
      <c r="B167" s="180" t="s">
        <v>139</v>
      </c>
      <c r="C167" s="76" t="s">
        <v>5</v>
      </c>
      <c r="D167" s="44">
        <v>11</v>
      </c>
      <c r="E167" s="45">
        <v>1</v>
      </c>
      <c r="F167" s="45"/>
      <c r="G167" s="45"/>
      <c r="H167" s="175"/>
      <c r="I167" s="175"/>
      <c r="J167" s="176"/>
    </row>
    <row r="168" spans="1:10">
      <c r="A168" s="25">
        <v>172</v>
      </c>
      <c r="B168" s="90" t="s">
        <v>140</v>
      </c>
      <c r="C168" s="76" t="s">
        <v>5</v>
      </c>
      <c r="D168" s="44">
        <v>104</v>
      </c>
      <c r="E168" s="45">
        <v>10</v>
      </c>
      <c r="F168" s="45"/>
      <c r="G168" s="45"/>
      <c r="H168" s="175"/>
      <c r="I168" s="175"/>
      <c r="J168" s="176"/>
    </row>
    <row r="169" spans="1:10">
      <c r="A169" s="25">
        <v>205</v>
      </c>
      <c r="B169" s="69" t="s">
        <v>141</v>
      </c>
      <c r="C169" s="76" t="s">
        <v>5</v>
      </c>
      <c r="D169" s="44">
        <v>14</v>
      </c>
      <c r="E169" s="45">
        <v>1</v>
      </c>
      <c r="F169" s="45"/>
      <c r="G169" s="45"/>
      <c r="H169" s="175"/>
      <c r="I169" s="175"/>
      <c r="J169" s="176"/>
    </row>
    <row r="170" spans="1:10">
      <c r="A170" s="25">
        <v>390</v>
      </c>
      <c r="B170" s="123" t="s">
        <v>142</v>
      </c>
      <c r="C170" s="76" t="s">
        <v>5</v>
      </c>
      <c r="D170" s="44">
        <v>12</v>
      </c>
      <c r="E170" s="45">
        <v>1</v>
      </c>
      <c r="F170" s="45"/>
      <c r="G170" s="45"/>
      <c r="H170" s="175"/>
      <c r="I170" s="175"/>
      <c r="J170" s="176"/>
    </row>
    <row r="171" spans="1:10">
      <c r="A171" s="25">
        <v>439</v>
      </c>
      <c r="B171" s="90" t="s">
        <v>143</v>
      </c>
      <c r="C171" s="76" t="s">
        <v>5</v>
      </c>
      <c r="D171" s="44">
        <v>52</v>
      </c>
      <c r="E171" s="45">
        <v>5</v>
      </c>
      <c r="F171" s="45"/>
      <c r="G171" s="45"/>
      <c r="H171" s="175"/>
      <c r="I171" s="175"/>
      <c r="J171" s="176"/>
    </row>
    <row r="172" spans="1:10">
      <c r="A172" s="181">
        <v>464</v>
      </c>
      <c r="B172" s="182" t="s">
        <v>144</v>
      </c>
      <c r="C172" s="80" t="s">
        <v>5</v>
      </c>
      <c r="D172" s="26">
        <v>20</v>
      </c>
      <c r="E172" s="27">
        <v>2</v>
      </c>
      <c r="F172" s="27"/>
      <c r="G172" s="27"/>
      <c r="H172" s="183"/>
      <c r="I172" s="183"/>
      <c r="J172" s="184"/>
    </row>
    <row r="173" spans="1:10">
      <c r="A173" s="185"/>
      <c r="B173" s="186"/>
      <c r="C173" s="186"/>
      <c r="D173" s="186"/>
      <c r="E173" s="186"/>
      <c r="F173" s="186"/>
      <c r="G173" s="186"/>
      <c r="H173" s="186"/>
      <c r="I173" s="186"/>
      <c r="J173" s="187"/>
    </row>
    <row r="174" spans="1:10">
      <c r="A174" s="119" t="s">
        <v>145</v>
      </c>
      <c r="B174" s="120"/>
      <c r="C174" s="188"/>
      <c r="D174" s="121">
        <f>D175+D176+D177+D178+D179+D180+D181+D182+D183+D184</f>
        <v>390</v>
      </c>
      <c r="E174" s="4" t="s">
        <v>183</v>
      </c>
      <c r="F174" s="4" t="s">
        <v>184</v>
      </c>
      <c r="G174" s="4" t="s">
        <v>182</v>
      </c>
      <c r="H174" s="5" t="s">
        <v>2</v>
      </c>
      <c r="I174" s="5" t="s">
        <v>181</v>
      </c>
      <c r="J174" s="6" t="s">
        <v>3</v>
      </c>
    </row>
    <row r="175" spans="1:10">
      <c r="A175" s="25">
        <v>2</v>
      </c>
      <c r="B175" s="123" t="s">
        <v>146</v>
      </c>
      <c r="C175" s="86" t="s">
        <v>5</v>
      </c>
      <c r="D175" s="44">
        <v>10</v>
      </c>
      <c r="E175" s="45">
        <v>1</v>
      </c>
      <c r="F175" s="45"/>
      <c r="G175" s="45"/>
      <c r="H175" s="175"/>
      <c r="I175" s="175"/>
      <c r="J175" s="176"/>
    </row>
    <row r="176" spans="1:10">
      <c r="A176" s="25">
        <v>300</v>
      </c>
      <c r="B176" s="69" t="s">
        <v>146</v>
      </c>
      <c r="C176" s="76" t="s">
        <v>5</v>
      </c>
      <c r="D176" s="44">
        <v>48</v>
      </c>
      <c r="E176" s="45">
        <v>5</v>
      </c>
      <c r="F176" s="45"/>
      <c r="G176" s="45"/>
      <c r="H176" s="175"/>
      <c r="I176" s="175"/>
      <c r="J176" s="176"/>
    </row>
    <row r="177" spans="1:10">
      <c r="A177" s="28">
        <v>336</v>
      </c>
      <c r="B177" s="189" t="s">
        <v>146</v>
      </c>
      <c r="C177" s="66"/>
      <c r="D177" s="30"/>
      <c r="E177" s="172"/>
      <c r="F177" s="172"/>
      <c r="G177" s="172"/>
      <c r="H177" s="33" t="s">
        <v>13</v>
      </c>
      <c r="I177" s="34"/>
      <c r="J177" s="35"/>
    </row>
    <row r="178" spans="1:10">
      <c r="A178" s="25">
        <v>399</v>
      </c>
      <c r="B178" s="90" t="s">
        <v>146</v>
      </c>
      <c r="C178" s="86" t="s">
        <v>5</v>
      </c>
      <c r="D178" s="44">
        <v>8</v>
      </c>
      <c r="E178" s="45">
        <v>1</v>
      </c>
      <c r="F178" s="45"/>
      <c r="G178" s="45"/>
      <c r="H178" s="175"/>
      <c r="I178" s="175"/>
      <c r="J178" s="176"/>
    </row>
    <row r="179" spans="1:10">
      <c r="A179" s="25">
        <v>443</v>
      </c>
      <c r="B179" s="69" t="s">
        <v>147</v>
      </c>
      <c r="C179" s="86" t="s">
        <v>5</v>
      </c>
      <c r="D179" s="44">
        <v>20</v>
      </c>
      <c r="E179" s="45">
        <v>2</v>
      </c>
      <c r="F179" s="45"/>
      <c r="G179" s="45"/>
      <c r="H179" s="175"/>
      <c r="I179" s="175"/>
      <c r="J179" s="176"/>
    </row>
    <row r="180" spans="1:10">
      <c r="A180" s="25">
        <v>579</v>
      </c>
      <c r="B180" s="69" t="s">
        <v>146</v>
      </c>
      <c r="C180" s="86" t="s">
        <v>5</v>
      </c>
      <c r="D180" s="44">
        <v>42</v>
      </c>
      <c r="E180" s="45">
        <v>4</v>
      </c>
      <c r="F180" s="45"/>
      <c r="G180" s="45"/>
      <c r="H180" s="175"/>
      <c r="I180" s="175"/>
      <c r="J180" s="176"/>
    </row>
    <row r="181" spans="1:10">
      <c r="A181" s="25">
        <v>592</v>
      </c>
      <c r="B181" s="90" t="s">
        <v>146</v>
      </c>
      <c r="C181" s="86" t="s">
        <v>5</v>
      </c>
      <c r="D181" s="44">
        <v>31</v>
      </c>
      <c r="E181" s="45">
        <v>3</v>
      </c>
      <c r="F181" s="45"/>
      <c r="G181" s="45"/>
      <c r="H181" s="175"/>
      <c r="I181" s="175"/>
      <c r="J181" s="176"/>
    </row>
    <row r="182" spans="1:10">
      <c r="A182" s="25">
        <v>593</v>
      </c>
      <c r="B182" s="90" t="s">
        <v>148</v>
      </c>
      <c r="C182" s="86" t="s">
        <v>5</v>
      </c>
      <c r="D182" s="44">
        <v>131</v>
      </c>
      <c r="E182" s="45">
        <v>13</v>
      </c>
      <c r="F182" s="45"/>
      <c r="G182" s="45"/>
      <c r="H182" s="175"/>
      <c r="I182" s="175"/>
      <c r="J182" s="176"/>
    </row>
    <row r="183" spans="1:10">
      <c r="A183" s="25">
        <v>667</v>
      </c>
      <c r="B183" s="90" t="s">
        <v>149</v>
      </c>
      <c r="C183" s="86" t="s">
        <v>5</v>
      </c>
      <c r="D183" s="44">
        <v>55</v>
      </c>
      <c r="E183" s="45">
        <v>5</v>
      </c>
      <c r="F183" s="45"/>
      <c r="G183" s="45"/>
      <c r="H183" s="175"/>
      <c r="I183" s="175"/>
      <c r="J183" s="176"/>
    </row>
    <row r="184" spans="1:10" ht="15.75" thickBot="1">
      <c r="A184" s="100">
        <v>828</v>
      </c>
      <c r="B184" s="101" t="s">
        <v>146</v>
      </c>
      <c r="C184" s="253" t="s">
        <v>5</v>
      </c>
      <c r="D184" s="254">
        <v>45</v>
      </c>
      <c r="E184" s="255">
        <v>4</v>
      </c>
      <c r="F184" s="255"/>
      <c r="G184" s="255"/>
      <c r="H184" s="256"/>
      <c r="I184" s="256"/>
      <c r="J184" s="257"/>
    </row>
    <row r="185" spans="1:10" ht="20.25" customHeight="1" thickBot="1">
      <c r="A185" s="262"/>
      <c r="B185" s="263"/>
      <c r="C185" s="263"/>
      <c r="D185" s="263"/>
      <c r="E185" s="263"/>
      <c r="F185" s="263"/>
      <c r="G185" s="263"/>
      <c r="H185" s="263"/>
      <c r="I185" s="263"/>
      <c r="J185" s="264"/>
    </row>
    <row r="186" spans="1:10">
      <c r="A186" s="258" t="s">
        <v>150</v>
      </c>
      <c r="B186" s="259"/>
      <c r="C186" s="260"/>
      <c r="D186" s="261">
        <f>D187+D200+D208+D213+D216</f>
        <v>784</v>
      </c>
      <c r="E186" s="190"/>
      <c r="F186" s="191"/>
      <c r="G186" s="191"/>
      <c r="H186" s="191"/>
      <c r="I186" s="191"/>
      <c r="J186" s="192"/>
    </row>
    <row r="187" spans="1:10">
      <c r="A187" s="93" t="s">
        <v>151</v>
      </c>
      <c r="B187" s="94"/>
      <c r="C187" s="23"/>
      <c r="D187" s="24">
        <f>D188+D189+D190+D191+D192+D193+D194+D195+D196+D197+D198</f>
        <v>363</v>
      </c>
      <c r="E187" s="4" t="s">
        <v>183</v>
      </c>
      <c r="F187" s="4" t="s">
        <v>184</v>
      </c>
      <c r="G187" s="4" t="s">
        <v>182</v>
      </c>
      <c r="H187" s="5" t="s">
        <v>2</v>
      </c>
      <c r="I187" s="5" t="s">
        <v>181</v>
      </c>
      <c r="J187" s="6" t="s">
        <v>3</v>
      </c>
    </row>
    <row r="188" spans="1:10">
      <c r="A188" s="146">
        <v>19</v>
      </c>
      <c r="B188" s="193" t="s">
        <v>152</v>
      </c>
      <c r="C188" s="194" t="s">
        <v>5</v>
      </c>
      <c r="D188" s="195">
        <v>101</v>
      </c>
      <c r="E188" s="195">
        <v>10</v>
      </c>
      <c r="F188" s="195"/>
      <c r="G188" s="195"/>
      <c r="H188" s="195"/>
      <c r="I188" s="195"/>
      <c r="J188" s="196"/>
    </row>
    <row r="189" spans="1:10">
      <c r="A189" s="25">
        <v>36</v>
      </c>
      <c r="B189" s="197" t="s">
        <v>153</v>
      </c>
      <c r="C189" s="198" t="s">
        <v>5</v>
      </c>
      <c r="D189" s="45">
        <v>21</v>
      </c>
      <c r="E189" s="45">
        <v>2</v>
      </c>
      <c r="F189" s="45"/>
      <c r="G189" s="45"/>
      <c r="H189" s="45"/>
      <c r="I189" s="45"/>
      <c r="J189" s="199"/>
    </row>
    <row r="190" spans="1:10">
      <c r="A190" s="25">
        <v>58</v>
      </c>
      <c r="B190" s="197" t="s">
        <v>153</v>
      </c>
      <c r="C190" s="198" t="s">
        <v>5</v>
      </c>
      <c r="D190" s="45">
        <v>17</v>
      </c>
      <c r="E190" s="45">
        <v>2</v>
      </c>
      <c r="F190" s="45"/>
      <c r="G190" s="45"/>
      <c r="H190" s="45"/>
      <c r="I190" s="45"/>
      <c r="J190" s="199"/>
    </row>
    <row r="191" spans="1:10">
      <c r="A191" s="25">
        <v>79</v>
      </c>
      <c r="B191" s="200" t="s">
        <v>154</v>
      </c>
      <c r="C191" s="201" t="s">
        <v>5</v>
      </c>
      <c r="D191" s="27">
        <v>10</v>
      </c>
      <c r="E191" s="27">
        <v>1</v>
      </c>
      <c r="F191" s="27"/>
      <c r="G191" s="27"/>
      <c r="H191" s="27"/>
      <c r="I191" s="27"/>
      <c r="J191" s="202"/>
    </row>
    <row r="192" spans="1:10">
      <c r="A192" s="25">
        <v>119</v>
      </c>
      <c r="B192" s="203" t="s">
        <v>152</v>
      </c>
      <c r="C192" s="198" t="s">
        <v>5</v>
      </c>
      <c r="D192" s="45">
        <v>6</v>
      </c>
      <c r="E192" s="45">
        <v>1</v>
      </c>
      <c r="F192" s="45"/>
      <c r="G192" s="45"/>
      <c r="H192" s="45"/>
      <c r="I192" s="45"/>
      <c r="J192" s="199"/>
    </row>
    <row r="193" spans="1:10">
      <c r="A193" s="25">
        <v>253</v>
      </c>
      <c r="B193" s="204" t="s">
        <v>155</v>
      </c>
      <c r="C193" s="198" t="s">
        <v>5</v>
      </c>
      <c r="D193" s="45">
        <v>23</v>
      </c>
      <c r="E193" s="45">
        <v>2</v>
      </c>
      <c r="F193" s="45"/>
      <c r="G193" s="45"/>
      <c r="H193" s="45"/>
      <c r="I193" s="45"/>
      <c r="J193" s="199"/>
    </row>
    <row r="194" spans="1:10">
      <c r="A194" s="25">
        <v>339</v>
      </c>
      <c r="B194" s="203" t="s">
        <v>156</v>
      </c>
      <c r="C194" s="198" t="s">
        <v>5</v>
      </c>
      <c r="D194" s="45">
        <v>26</v>
      </c>
      <c r="E194" s="45">
        <v>3</v>
      </c>
      <c r="F194" s="45"/>
      <c r="G194" s="45"/>
      <c r="H194" s="45"/>
      <c r="I194" s="45"/>
      <c r="J194" s="199"/>
    </row>
    <row r="195" spans="1:10">
      <c r="A195" s="25">
        <v>430</v>
      </c>
      <c r="B195" s="197" t="s">
        <v>157</v>
      </c>
      <c r="C195" s="198" t="s">
        <v>5</v>
      </c>
      <c r="D195" s="45">
        <v>112</v>
      </c>
      <c r="E195" s="45">
        <v>11</v>
      </c>
      <c r="F195" s="45"/>
      <c r="G195" s="45"/>
      <c r="H195" s="45"/>
      <c r="I195" s="45"/>
      <c r="J195" s="199"/>
    </row>
    <row r="196" spans="1:10">
      <c r="A196" s="25">
        <v>598</v>
      </c>
      <c r="B196" s="197" t="s">
        <v>158</v>
      </c>
      <c r="C196" s="198" t="s">
        <v>5</v>
      </c>
      <c r="D196" s="45">
        <v>34</v>
      </c>
      <c r="E196" s="45">
        <v>3</v>
      </c>
      <c r="F196" s="45"/>
      <c r="G196" s="45"/>
      <c r="H196" s="45"/>
      <c r="I196" s="45"/>
      <c r="J196" s="199"/>
    </row>
    <row r="197" spans="1:10">
      <c r="A197" s="140">
        <v>653</v>
      </c>
      <c r="B197" s="144" t="s">
        <v>159</v>
      </c>
      <c r="C197" s="144"/>
      <c r="D197" s="144"/>
      <c r="E197" s="144"/>
      <c r="F197" s="235"/>
      <c r="G197" s="235"/>
      <c r="H197" s="205" t="s">
        <v>13</v>
      </c>
      <c r="I197" s="206"/>
      <c r="J197" s="207"/>
    </row>
    <row r="198" spans="1:10">
      <c r="A198" s="25">
        <v>692</v>
      </c>
      <c r="B198" s="208" t="s">
        <v>153</v>
      </c>
      <c r="C198" s="198" t="s">
        <v>5</v>
      </c>
      <c r="D198" s="45">
        <v>13</v>
      </c>
      <c r="E198" s="45">
        <v>1</v>
      </c>
      <c r="F198" s="45"/>
      <c r="G198" s="45"/>
      <c r="H198" s="45"/>
      <c r="I198" s="45"/>
      <c r="J198" s="199"/>
    </row>
    <row r="199" spans="1:10">
      <c r="A199" s="102"/>
      <c r="B199" s="209"/>
      <c r="C199" s="209"/>
      <c r="D199" s="209"/>
      <c r="E199" s="209"/>
      <c r="F199" s="209"/>
      <c r="G199" s="209"/>
      <c r="H199" s="209"/>
      <c r="I199" s="209"/>
      <c r="J199" s="210"/>
    </row>
    <row r="200" spans="1:10">
      <c r="A200" s="211" t="s">
        <v>160</v>
      </c>
      <c r="B200" s="212" t="s">
        <v>161</v>
      </c>
      <c r="C200" s="212"/>
      <c r="D200" s="213">
        <f>D201+D202+D203+D204+D205+D206</f>
        <v>222</v>
      </c>
      <c r="E200" s="4" t="s">
        <v>183</v>
      </c>
      <c r="F200" s="4" t="s">
        <v>184</v>
      </c>
      <c r="G200" s="4" t="s">
        <v>182</v>
      </c>
      <c r="H200" s="5" t="s">
        <v>2</v>
      </c>
      <c r="I200" s="5" t="s">
        <v>181</v>
      </c>
      <c r="J200" s="6" t="s">
        <v>3</v>
      </c>
    </row>
    <row r="201" spans="1:10">
      <c r="A201" s="25">
        <v>57</v>
      </c>
      <c r="B201" s="214" t="s">
        <v>162</v>
      </c>
      <c r="C201" s="198" t="s">
        <v>5</v>
      </c>
      <c r="D201" s="45">
        <v>45</v>
      </c>
      <c r="E201" s="45">
        <v>4</v>
      </c>
      <c r="F201" s="45"/>
      <c r="G201" s="45"/>
      <c r="H201" s="45"/>
      <c r="I201" s="45"/>
      <c r="J201" s="199"/>
    </row>
    <row r="202" spans="1:10">
      <c r="A202" s="25">
        <v>75</v>
      </c>
      <c r="B202" s="215" t="s">
        <v>163</v>
      </c>
      <c r="C202" s="198" t="s">
        <v>5</v>
      </c>
      <c r="D202" s="45">
        <v>76</v>
      </c>
      <c r="E202" s="45">
        <v>8</v>
      </c>
      <c r="F202" s="45"/>
      <c r="G202" s="45"/>
      <c r="H202" s="45"/>
      <c r="I202" s="45"/>
      <c r="J202" s="199"/>
    </row>
    <row r="203" spans="1:10">
      <c r="A203" s="25">
        <v>82</v>
      </c>
      <c r="B203" s="214" t="s">
        <v>164</v>
      </c>
      <c r="C203" s="216" t="s">
        <v>5</v>
      </c>
      <c r="D203" s="45">
        <v>31</v>
      </c>
      <c r="E203" s="45">
        <v>3</v>
      </c>
      <c r="F203" s="45"/>
      <c r="G203" s="45"/>
      <c r="H203" s="45"/>
      <c r="I203" s="45"/>
      <c r="J203" s="199"/>
    </row>
    <row r="204" spans="1:10">
      <c r="A204" s="25">
        <v>163</v>
      </c>
      <c r="B204" s="215" t="s">
        <v>165</v>
      </c>
      <c r="C204" s="198" t="s">
        <v>5</v>
      </c>
      <c r="D204" s="45">
        <v>13</v>
      </c>
      <c r="E204" s="45">
        <v>1</v>
      </c>
      <c r="F204" s="45"/>
      <c r="G204" s="45"/>
      <c r="H204" s="45"/>
      <c r="I204" s="45"/>
      <c r="J204" s="199"/>
    </row>
    <row r="205" spans="1:10">
      <c r="A205" s="25">
        <v>181</v>
      </c>
      <c r="B205" s="214" t="s">
        <v>166</v>
      </c>
      <c r="C205" s="217" t="s">
        <v>5</v>
      </c>
      <c r="D205" s="45">
        <v>32</v>
      </c>
      <c r="E205" s="45">
        <v>3</v>
      </c>
      <c r="F205" s="45"/>
      <c r="G205" s="45"/>
      <c r="H205" s="45"/>
      <c r="I205" s="45"/>
      <c r="J205" s="199"/>
    </row>
    <row r="206" spans="1:10" ht="15.75" thickBot="1">
      <c r="A206" s="218">
        <v>227</v>
      </c>
      <c r="B206" s="219" t="s">
        <v>167</v>
      </c>
      <c r="C206" s="220" t="s">
        <v>5</v>
      </c>
      <c r="D206" s="221">
        <v>25</v>
      </c>
      <c r="E206" s="221">
        <v>2</v>
      </c>
      <c r="F206" s="221"/>
      <c r="G206" s="221"/>
      <c r="H206" s="221"/>
      <c r="I206" s="221"/>
      <c r="J206" s="222"/>
    </row>
    <row r="207" spans="1:10">
      <c r="A207" s="127"/>
      <c r="B207" s="128"/>
      <c r="C207" s="128"/>
      <c r="D207" s="128"/>
      <c r="E207" s="128"/>
      <c r="F207" s="128"/>
      <c r="G207" s="128"/>
      <c r="H207" s="128"/>
      <c r="I207" s="128"/>
      <c r="J207" s="129"/>
    </row>
    <row r="208" spans="1:10">
      <c r="A208" s="21" t="s">
        <v>168</v>
      </c>
      <c r="B208" s="22"/>
      <c r="C208" s="23"/>
      <c r="D208" s="23">
        <f>D209+D210+D211</f>
        <v>59</v>
      </c>
      <c r="E208" s="4" t="s">
        <v>183</v>
      </c>
      <c r="F208" s="4" t="s">
        <v>184</v>
      </c>
      <c r="G208" s="4" t="s">
        <v>182</v>
      </c>
      <c r="H208" s="5" t="s">
        <v>2</v>
      </c>
      <c r="I208" s="5" t="s">
        <v>181</v>
      </c>
      <c r="J208" s="6" t="s">
        <v>3</v>
      </c>
    </row>
    <row r="209" spans="1:10">
      <c r="A209" s="25">
        <v>68</v>
      </c>
      <c r="B209" s="69" t="s">
        <v>169</v>
      </c>
      <c r="C209" s="76" t="s">
        <v>5</v>
      </c>
      <c r="D209" s="44">
        <v>37</v>
      </c>
      <c r="E209" s="45">
        <v>4</v>
      </c>
      <c r="F209" s="45"/>
      <c r="G209" s="45"/>
      <c r="H209" s="4"/>
      <c r="I209" s="5"/>
      <c r="J209" s="6"/>
    </row>
    <row r="210" spans="1:10">
      <c r="A210" s="25">
        <v>344</v>
      </c>
      <c r="B210" s="69" t="s">
        <v>170</v>
      </c>
      <c r="C210" s="76" t="s">
        <v>5</v>
      </c>
      <c r="D210" s="26">
        <v>10</v>
      </c>
      <c r="E210" s="27">
        <v>1</v>
      </c>
      <c r="F210" s="27"/>
      <c r="G210" s="27"/>
      <c r="H210" s="45"/>
      <c r="I210" s="45"/>
      <c r="J210" s="199"/>
    </row>
    <row r="211" spans="1:10">
      <c r="A211" s="25">
        <v>635</v>
      </c>
      <c r="B211" s="90" t="s">
        <v>171</v>
      </c>
      <c r="C211" s="80" t="s">
        <v>5</v>
      </c>
      <c r="D211" s="44">
        <v>12</v>
      </c>
      <c r="E211" s="45">
        <v>1</v>
      </c>
      <c r="F211" s="45"/>
      <c r="G211" s="45"/>
      <c r="H211" s="45"/>
      <c r="I211" s="45"/>
      <c r="J211" s="199"/>
    </row>
    <row r="212" spans="1:10">
      <c r="A212" s="37"/>
      <c r="B212" s="16"/>
      <c r="C212" s="17"/>
      <c r="D212" s="17"/>
      <c r="E212" s="18"/>
      <c r="F212" s="18"/>
      <c r="G212" s="18"/>
      <c r="H212" s="128"/>
      <c r="I212" s="128"/>
      <c r="J212" s="129"/>
    </row>
    <row r="213" spans="1:10">
      <c r="A213" s="21" t="s">
        <v>172</v>
      </c>
      <c r="B213" s="22"/>
      <c r="C213" s="23"/>
      <c r="D213" s="23">
        <f>D214</f>
        <v>12</v>
      </c>
      <c r="E213" s="4" t="s">
        <v>183</v>
      </c>
      <c r="F213" s="4" t="s">
        <v>184</v>
      </c>
      <c r="G213" s="4" t="s">
        <v>182</v>
      </c>
      <c r="H213" s="5" t="s">
        <v>2</v>
      </c>
      <c r="I213" s="5" t="s">
        <v>181</v>
      </c>
      <c r="J213" s="6" t="s">
        <v>3</v>
      </c>
    </row>
    <row r="214" spans="1:10">
      <c r="A214" s="25">
        <v>575</v>
      </c>
      <c r="B214" s="90" t="s">
        <v>173</v>
      </c>
      <c r="C214" s="76" t="s">
        <v>5</v>
      </c>
      <c r="D214" s="44">
        <v>12</v>
      </c>
      <c r="E214" s="45">
        <v>2</v>
      </c>
      <c r="F214" s="45"/>
      <c r="G214" s="45"/>
      <c r="H214" s="45"/>
      <c r="I214" s="45"/>
      <c r="J214" s="199"/>
    </row>
    <row r="215" spans="1:10">
      <c r="A215" s="37"/>
      <c r="B215" s="16"/>
      <c r="C215" s="17"/>
      <c r="D215" s="17"/>
      <c r="E215" s="18"/>
      <c r="F215" s="18"/>
      <c r="G215" s="18"/>
      <c r="H215" s="223"/>
      <c r="I215" s="224"/>
      <c r="J215" s="225"/>
    </row>
    <row r="216" spans="1:10">
      <c r="A216" s="93" t="s">
        <v>174</v>
      </c>
      <c r="B216" s="94"/>
      <c r="C216" s="23"/>
      <c r="D216" s="23">
        <f>D217+D218+D219+D220+D221+D222</f>
        <v>128</v>
      </c>
      <c r="E216" s="4" t="s">
        <v>183</v>
      </c>
      <c r="F216" s="4" t="s">
        <v>184</v>
      </c>
      <c r="G216" s="4" t="s">
        <v>182</v>
      </c>
      <c r="H216" s="5" t="s">
        <v>2</v>
      </c>
      <c r="I216" s="5" t="s">
        <v>181</v>
      </c>
      <c r="J216" s="6" t="s">
        <v>3</v>
      </c>
    </row>
    <row r="217" spans="1:10">
      <c r="A217" s="25">
        <v>208</v>
      </c>
      <c r="B217" s="69" t="s">
        <v>175</v>
      </c>
      <c r="C217" s="80" t="s">
        <v>5</v>
      </c>
      <c r="D217" s="44">
        <v>96</v>
      </c>
      <c r="E217" s="45">
        <v>10</v>
      </c>
      <c r="F217" s="45"/>
      <c r="G217" s="45"/>
      <c r="H217" s="4"/>
      <c r="I217" s="5"/>
      <c r="J217" s="6"/>
    </row>
    <row r="218" spans="1:10">
      <c r="A218" s="25">
        <v>308</v>
      </c>
      <c r="B218" s="69" t="s">
        <v>176</v>
      </c>
      <c r="C218" s="144"/>
      <c r="D218" s="144"/>
      <c r="E218" s="144"/>
      <c r="F218" s="235"/>
      <c r="G218" s="235"/>
      <c r="H218" s="205" t="s">
        <v>13</v>
      </c>
      <c r="I218" s="206"/>
      <c r="J218" s="207"/>
    </row>
    <row r="219" spans="1:10">
      <c r="A219" s="7">
        <v>370</v>
      </c>
      <c r="B219" s="90" t="s">
        <v>177</v>
      </c>
      <c r="C219" s="144"/>
      <c r="D219" s="144"/>
      <c r="E219" s="144"/>
      <c r="F219" s="235"/>
      <c r="G219" s="235"/>
      <c r="H219" s="205" t="s">
        <v>13</v>
      </c>
      <c r="I219" s="206"/>
      <c r="J219" s="207"/>
    </row>
    <row r="220" spans="1:10">
      <c r="A220" s="25">
        <v>410</v>
      </c>
      <c r="B220" s="69" t="s">
        <v>178</v>
      </c>
      <c r="C220" s="76" t="s">
        <v>5</v>
      </c>
      <c r="D220" s="44">
        <v>32</v>
      </c>
      <c r="E220" s="45">
        <v>3</v>
      </c>
      <c r="F220" s="149"/>
      <c r="G220" s="149"/>
      <c r="H220" s="128"/>
      <c r="I220" s="128"/>
      <c r="J220" s="129"/>
    </row>
    <row r="221" spans="1:10">
      <c r="A221" s="25">
        <v>470</v>
      </c>
      <c r="B221" s="226" t="s">
        <v>179</v>
      </c>
      <c r="C221" s="144"/>
      <c r="D221" s="144"/>
      <c r="E221" s="144"/>
      <c r="F221" s="235"/>
      <c r="G221" s="235"/>
      <c r="H221" s="205" t="s">
        <v>13</v>
      </c>
      <c r="I221" s="206"/>
      <c r="J221" s="207"/>
    </row>
    <row r="222" spans="1:10" ht="15.75" thickBot="1">
      <c r="A222" s="218">
        <v>487</v>
      </c>
      <c r="B222" s="227" t="s">
        <v>180</v>
      </c>
      <c r="C222" s="228"/>
      <c r="D222" s="228"/>
      <c r="E222" s="228"/>
      <c r="F222" s="236"/>
      <c r="G222" s="236"/>
      <c r="H222" s="229" t="s">
        <v>13</v>
      </c>
      <c r="I222" s="230"/>
      <c r="J222" s="231"/>
    </row>
  </sheetData>
  <mergeCells count="59">
    <mergeCell ref="H221:J221"/>
    <mergeCell ref="H222:J222"/>
    <mergeCell ref="A185:J185"/>
    <mergeCell ref="E2:J2"/>
    <mergeCell ref="A127:J127"/>
    <mergeCell ref="B200:C200"/>
    <mergeCell ref="A208:B208"/>
    <mergeCell ref="A213:B213"/>
    <mergeCell ref="A216:B216"/>
    <mergeCell ref="H218:J218"/>
    <mergeCell ref="H219:J219"/>
    <mergeCell ref="H177:J177"/>
    <mergeCell ref="E186:J186"/>
    <mergeCell ref="A186:B186"/>
    <mergeCell ref="A187:B187"/>
    <mergeCell ref="H197:J197"/>
    <mergeCell ref="B199:J199"/>
    <mergeCell ref="A146:B146"/>
    <mergeCell ref="H151:J151"/>
    <mergeCell ref="A156:B156"/>
    <mergeCell ref="A163:B163"/>
    <mergeCell ref="A173:J173"/>
    <mergeCell ref="A174:B174"/>
    <mergeCell ref="A120:B120"/>
    <mergeCell ref="H124:J124"/>
    <mergeCell ref="A128:B128"/>
    <mergeCell ref="A129:B129"/>
    <mergeCell ref="H136:J136"/>
    <mergeCell ref="H141:J141"/>
    <mergeCell ref="H91:J91"/>
    <mergeCell ref="H93:J93"/>
    <mergeCell ref="H95:J95"/>
    <mergeCell ref="A100:B100"/>
    <mergeCell ref="A109:B109"/>
    <mergeCell ref="H118:J118"/>
    <mergeCell ref="A69:B69"/>
    <mergeCell ref="H72:J72"/>
    <mergeCell ref="A78:B78"/>
    <mergeCell ref="H87:J87"/>
    <mergeCell ref="A88:D88"/>
    <mergeCell ref="A89:B89"/>
    <mergeCell ref="A44:B44"/>
    <mergeCell ref="H46:J46"/>
    <mergeCell ref="A56:B56"/>
    <mergeCell ref="H63:J63"/>
    <mergeCell ref="A67:J67"/>
    <mergeCell ref="A68:B68"/>
    <mergeCell ref="C68:D68"/>
    <mergeCell ref="H14:J14"/>
    <mergeCell ref="A16:B16"/>
    <mergeCell ref="H23:J23"/>
    <mergeCell ref="E30:J30"/>
    <mergeCell ref="A31:B31"/>
    <mergeCell ref="H35:J35"/>
    <mergeCell ref="A1:J1"/>
    <mergeCell ref="A2:B2"/>
    <mergeCell ref="A3:B3"/>
    <mergeCell ref="A9:B9"/>
    <mergeCell ref="H12:J12"/>
  </mergeCells>
  <pageMargins left="0.7" right="0.7" top="0.75" bottom="0.75" header="0.3" footer="0.3"/>
  <pageSetup scale="70" orientation="portrait" r:id="rId1"/>
  <rowBreaks count="3" manualBreakCount="3">
    <brk id="66" max="16383" man="1"/>
    <brk id="126" max="16383" man="1"/>
    <brk id="18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Thumper Texoma</dc:creator>
  <cp:lastModifiedBy>Thumper Texoma</cp:lastModifiedBy>
  <cp:lastPrinted>2019-07-04T00:12:55Z</cp:lastPrinted>
  <dcterms:created xsi:type="dcterms:W3CDTF">2019-07-03T23:06:34Z</dcterms:created>
  <dcterms:modified xsi:type="dcterms:W3CDTF">2019-07-04T00:13:58Z</dcterms:modified>
</cp:coreProperties>
</file>